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sphealth-my.sharepoint.com/personal/paul_gleichauf_crisphealth_org/Documents/Documents/APFO/"/>
    </mc:Choice>
  </mc:AlternateContent>
  <xr:revisionPtr revIDLastSave="16" documentId="14_{443F95A2-7E5D-458F-9B5B-D2B2C45B4438}" xr6:coauthVersionLast="47" xr6:coauthVersionMax="47" xr10:uidLastSave="{1CA60D69-AF50-45AC-95D0-5BBAA46872E3}"/>
  <bookViews>
    <workbookView xWindow="-110" yWindow="-110" windowWidth="19420" windowHeight="10300" xr2:uid="{596EA0C4-507B-42C7-B0F3-1D6FD91DF9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G91" i="1"/>
  <c r="G86" i="1"/>
  <c r="G82" i="1"/>
  <c r="G88" i="1"/>
  <c r="G81" i="1"/>
  <c r="G93" i="1"/>
  <c r="G90" i="1"/>
  <c r="G92" i="1"/>
  <c r="G85" i="1"/>
  <c r="G87" i="1"/>
  <c r="G83" i="1"/>
  <c r="G89" i="1"/>
  <c r="G73" i="1"/>
  <c r="G55" i="1"/>
  <c r="G54" i="1"/>
  <c r="G56" i="1"/>
  <c r="G71" i="1"/>
  <c r="G65" i="1"/>
  <c r="G60" i="1"/>
  <c r="G66" i="1"/>
  <c r="G64" i="1"/>
  <c r="G72" i="1"/>
  <c r="G63" i="1"/>
  <c r="G57" i="1"/>
  <c r="G70" i="1"/>
  <c r="G59" i="1"/>
  <c r="G69" i="1"/>
  <c r="G68" i="1"/>
  <c r="G58" i="1"/>
  <c r="G62" i="1"/>
  <c r="G61" i="1"/>
  <c r="G67" i="1"/>
  <c r="G35" i="1"/>
  <c r="G21" i="1"/>
  <c r="G12" i="1"/>
  <c r="G41" i="1"/>
  <c r="G40" i="1"/>
  <c r="G28" i="1"/>
  <c r="G26" i="1"/>
  <c r="G45" i="1"/>
  <c r="G18" i="1"/>
  <c r="G10" i="1"/>
  <c r="G31" i="1"/>
  <c r="G46" i="1"/>
  <c r="G13" i="1"/>
  <c r="G11" i="1"/>
  <c r="G19" i="1"/>
  <c r="G20" i="1"/>
  <c r="G7" i="1"/>
  <c r="G14" i="1"/>
  <c r="G29" i="1"/>
  <c r="G25" i="1"/>
  <c r="G30" i="1"/>
  <c r="G39" i="1"/>
  <c r="G37" i="1"/>
  <c r="G24" i="1"/>
  <c r="G16" i="1"/>
  <c r="G32" i="1"/>
  <c r="G6" i="1"/>
  <c r="G22" i="1"/>
  <c r="G43" i="1"/>
  <c r="G42" i="1"/>
  <c r="G15" i="1"/>
  <c r="G47" i="1"/>
  <c r="G34" i="1"/>
  <c r="G33" i="1"/>
  <c r="G23" i="1"/>
  <c r="G9" i="1"/>
  <c r="G36" i="1"/>
  <c r="G44" i="1"/>
  <c r="G38" i="1"/>
  <c r="G8" i="1"/>
  <c r="G27" i="1"/>
  <c r="G17" i="1"/>
  <c r="F84" i="1"/>
  <c r="F91" i="1"/>
  <c r="F86" i="1"/>
  <c r="F82" i="1"/>
  <c r="F88" i="1"/>
  <c r="F81" i="1"/>
  <c r="F93" i="1"/>
  <c r="F90" i="1"/>
  <c r="F92" i="1"/>
  <c r="F85" i="1"/>
  <c r="F87" i="1"/>
  <c r="F83" i="1"/>
  <c r="F89" i="1"/>
  <c r="F73" i="1"/>
  <c r="F55" i="1"/>
  <c r="F54" i="1"/>
  <c r="F56" i="1"/>
  <c r="F71" i="1"/>
  <c r="F65" i="1"/>
  <c r="F60" i="1"/>
  <c r="F66" i="1"/>
  <c r="F64" i="1"/>
  <c r="F72" i="1"/>
  <c r="F63" i="1"/>
  <c r="F57" i="1"/>
  <c r="F70" i="1"/>
  <c r="F59" i="1"/>
  <c r="F69" i="1"/>
  <c r="F68" i="1"/>
  <c r="F58" i="1"/>
  <c r="F62" i="1"/>
  <c r="F61" i="1"/>
  <c r="F67" i="1"/>
  <c r="F35" i="1"/>
  <c r="F21" i="1"/>
  <c r="F12" i="1"/>
  <c r="F41" i="1"/>
  <c r="F40" i="1"/>
  <c r="F28" i="1"/>
  <c r="F26" i="1"/>
  <c r="F45" i="1"/>
  <c r="F18" i="1"/>
  <c r="F10" i="1"/>
  <c r="F31" i="1"/>
  <c r="F46" i="1"/>
  <c r="F13" i="1"/>
  <c r="F11" i="1"/>
  <c r="F19" i="1"/>
  <c r="F20" i="1"/>
  <c r="F7" i="1"/>
  <c r="F14" i="1"/>
  <c r="F29" i="1"/>
  <c r="F25" i="1"/>
  <c r="F30" i="1"/>
  <c r="F39" i="1"/>
  <c r="F37" i="1"/>
  <c r="F24" i="1"/>
  <c r="F16" i="1"/>
  <c r="F32" i="1"/>
  <c r="F6" i="1"/>
  <c r="F22" i="1"/>
  <c r="F43" i="1"/>
  <c r="F42" i="1"/>
  <c r="F15" i="1"/>
  <c r="F47" i="1"/>
  <c r="F34" i="1"/>
  <c r="F33" i="1"/>
  <c r="F23" i="1"/>
  <c r="F9" i="1"/>
  <c r="F36" i="1"/>
  <c r="F44" i="1"/>
  <c r="F38" i="1"/>
  <c r="F8" i="1"/>
  <c r="F27" i="1"/>
  <c r="F17" i="1"/>
</calcChain>
</file>

<file path=xl/sharedStrings.xml><?xml version="1.0" encoding="utf-8"?>
<sst xmlns="http://schemas.openxmlformats.org/spreadsheetml/2006/main" count="150" uniqueCount="102">
  <si>
    <t>Cradlerock</t>
  </si>
  <si>
    <t>Jeffers Hill</t>
  </si>
  <si>
    <t>Phelps Luck</t>
  </si>
  <si>
    <t>Stevens Forest</t>
  </si>
  <si>
    <t>Talbott Springs</t>
  </si>
  <si>
    <t>Thurnder Hill</t>
  </si>
  <si>
    <t>Bryant Woods</t>
  </si>
  <si>
    <t>Clemens Crossing</t>
  </si>
  <si>
    <t>Longfellow</t>
  </si>
  <si>
    <t>Running Brook</t>
  </si>
  <si>
    <t>Swansfield</t>
  </si>
  <si>
    <t>Bellows Spring</t>
  </si>
  <si>
    <t>Deep Run</t>
  </si>
  <si>
    <t>Ducketts Lane</t>
  </si>
  <si>
    <t>Elkridge</t>
  </si>
  <si>
    <t>Hanover Hills</t>
  </si>
  <si>
    <t>Ilchester</t>
  </si>
  <si>
    <t>Rockburn</t>
  </si>
  <si>
    <t>Veterans</t>
  </si>
  <si>
    <t>Waterloo</t>
  </si>
  <si>
    <t>Worthington</t>
  </si>
  <si>
    <t>Centennial Lane</t>
  </si>
  <si>
    <t>Hollofield Station</t>
  </si>
  <si>
    <t>Manor Woods</t>
  </si>
  <si>
    <t>Northfield</t>
  </si>
  <si>
    <t>St. Johns Lane</t>
  </si>
  <si>
    <t>Waverly</t>
  </si>
  <si>
    <t>Atholton</t>
  </si>
  <si>
    <t>Bollman Bridge</t>
  </si>
  <si>
    <t>Forest Ridge</t>
  </si>
  <si>
    <t>Gorman Crossing</t>
  </si>
  <si>
    <t>Gulford</t>
  </si>
  <si>
    <t>Hammond</t>
  </si>
  <si>
    <t>Laurel Woods</t>
  </si>
  <si>
    <t>Bushy Park</t>
  </si>
  <si>
    <t>Clarksville</t>
  </si>
  <si>
    <t>Dayton Oaks</t>
  </si>
  <si>
    <t>Fulton</t>
  </si>
  <si>
    <t>Lisbon</t>
  </si>
  <si>
    <t>Pointers Run</t>
  </si>
  <si>
    <t>Tridelphia Ridge</t>
  </si>
  <si>
    <t>West Friendship</t>
  </si>
  <si>
    <t>MIDDLE SCHOOLS</t>
  </si>
  <si>
    <t>Bonnie Branch MS</t>
  </si>
  <si>
    <t>Burleigh Manor MS</t>
  </si>
  <si>
    <t>Clarksville MS</t>
  </si>
  <si>
    <t>Dunloggin MS                A</t>
  </si>
  <si>
    <t>Elkridge Landing MS</t>
  </si>
  <si>
    <t>Ellicott Mills MS</t>
  </si>
  <si>
    <t>Folly Quarter MS</t>
  </si>
  <si>
    <t>Glewood MS</t>
  </si>
  <si>
    <t>Hammond MS</t>
  </si>
  <si>
    <t>Harpers Choice MS</t>
  </si>
  <si>
    <t>Lake Elkhorn MS</t>
  </si>
  <si>
    <t>Lime Kiln MS</t>
  </si>
  <si>
    <t>Mayfield Woods MS</t>
  </si>
  <si>
    <t>Mount View MS</t>
  </si>
  <si>
    <t>Murray Hill MS             A</t>
  </si>
  <si>
    <t>Oakland Mills MS       A</t>
  </si>
  <si>
    <t>Patapsco MS                A</t>
  </si>
  <si>
    <t>Patuxent Valley MS</t>
  </si>
  <si>
    <t xml:space="preserve">Thomas Viaduct MS  A </t>
  </si>
  <si>
    <t>Wilde Lake MS</t>
  </si>
  <si>
    <t>HIGH SCHOOLS</t>
  </si>
  <si>
    <t>Atholton HS</t>
  </si>
  <si>
    <t>Centennial HS       A</t>
  </si>
  <si>
    <t>Glenelg HS</t>
  </si>
  <si>
    <t>Guilford Park HS</t>
  </si>
  <si>
    <t>Hammond HS</t>
  </si>
  <si>
    <t>Howard HS</t>
  </si>
  <si>
    <t>Long Reach HS</t>
  </si>
  <si>
    <t>MT. Hebron HS</t>
  </si>
  <si>
    <t>Oakland Mills HS   A</t>
  </si>
  <si>
    <t>Reservoiur HS</t>
  </si>
  <si>
    <t>River Hill HS</t>
  </si>
  <si>
    <t>Wilde Lake HS</t>
  </si>
  <si>
    <t xml:space="preserve">Enrollment </t>
  </si>
  <si>
    <t>Seat Deficit</t>
  </si>
  <si>
    <t>ELEMENTARY SCHOOLS</t>
  </si>
  <si>
    <t>Tier 1: =&gt;105%</t>
  </si>
  <si>
    <t>Tier 2: =&gt;110%</t>
  </si>
  <si>
    <t>Tier 3: =&gt;115%</t>
  </si>
  <si>
    <t>Tier 1: =&gt;74</t>
  </si>
  <si>
    <t>Tier 2: =&gt;92</t>
  </si>
  <si>
    <t>Tier 3: =&gt;110</t>
  </si>
  <si>
    <t>Rated</t>
  </si>
  <si>
    <t xml:space="preserve">Local </t>
  </si>
  <si>
    <t xml:space="preserve">Projected </t>
  </si>
  <si>
    <t>MONTGOMERY CO 2025</t>
  </si>
  <si>
    <t xml:space="preserve">HOWARD COUNTY PROPOSED </t>
  </si>
  <si>
    <t>Utilization (%LRC)</t>
  </si>
  <si>
    <t>HCPSS 2027</t>
  </si>
  <si>
    <t>Capacity</t>
  </si>
  <si>
    <t>Marriotts Ridge HS</t>
  </si>
  <si>
    <t>Tier 1: =&gt;120</t>
  </si>
  <si>
    <t>Tier 2: =&gt;150</t>
  </si>
  <si>
    <t>Tier 3: =&gt;180</t>
  </si>
  <si>
    <t>Tier 1: =&gt;160</t>
  </si>
  <si>
    <t>Tier 2: =&gt;200</t>
  </si>
  <si>
    <t>Tier 3: =&gt;240</t>
  </si>
  <si>
    <t>Tier 2: =&gt;120%</t>
  </si>
  <si>
    <t>Tier 3: =&gt;135%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</si>
</sst>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164" fontId="0" fillId="0" borderId="0" xfId="1" applyNumberFormat="1" applyFont="1" applyBorder="1"/>
    <xf numFmtId="0" fontId="2" fillId="2" borderId="1" xfId="0" applyFont="1" applyFill="1" applyBorder="1"/>
    <xf numFmtId="0" fontId="2" fillId="2" borderId="5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5" borderId="0" xfId="0" applyFont="1" applyFill="1"/>
    <xf numFmtId="0" fontId="2" fillId="5" borderId="5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3" borderId="0" xfId="0" applyFont="1" applyFill="1"/>
    <xf numFmtId="0" fontId="2" fillId="3" borderId="5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0" xfId="0" applyFont="1" applyFill="1"/>
    <xf numFmtId="0" fontId="2" fillId="4" borderId="5" xfId="0" applyFont="1" applyFill="1" applyBorder="1"/>
    <xf numFmtId="0" fontId="2" fillId="0" borderId="21" xfId="0" applyFont="1" applyBorder="1"/>
    <xf numFmtId="0" fontId="2" fillId="0" borderId="10" xfId="0" applyFont="1" applyBorder="1"/>
    <xf numFmtId="164" fontId="2" fillId="5" borderId="10" xfId="1" applyNumberFormat="1" applyFont="1" applyFill="1" applyBorder="1"/>
    <xf numFmtId="0" fontId="2" fillId="4" borderId="10" xfId="0" applyFont="1" applyFill="1" applyBorder="1"/>
    <xf numFmtId="164" fontId="2" fillId="3" borderId="10" xfId="1" applyNumberFormat="1" applyFont="1" applyFill="1" applyBorder="1"/>
    <xf numFmtId="0" fontId="2" fillId="4" borderId="22" xfId="0" applyFont="1" applyFill="1" applyBorder="1"/>
    <xf numFmtId="0" fontId="2" fillId="0" borderId="23" xfId="0" applyFont="1" applyBorder="1"/>
    <xf numFmtId="0" fontId="2" fillId="0" borderId="13" xfId="0" applyFont="1" applyBorder="1"/>
    <xf numFmtId="164" fontId="2" fillId="5" borderId="13" xfId="1" applyNumberFormat="1" applyFont="1" applyFill="1" applyBorder="1"/>
    <xf numFmtId="0" fontId="2" fillId="3" borderId="13" xfId="0" applyFont="1" applyFill="1" applyBorder="1"/>
    <xf numFmtId="164" fontId="2" fillId="4" borderId="13" xfId="1" applyNumberFormat="1" applyFont="1" applyFill="1" applyBorder="1"/>
    <xf numFmtId="0" fontId="2" fillId="3" borderId="24" xfId="0" applyFont="1" applyFill="1" applyBorder="1"/>
    <xf numFmtId="0" fontId="2" fillId="5" borderId="13" xfId="0" applyFont="1" applyFill="1" applyBorder="1"/>
    <xf numFmtId="164" fontId="2" fillId="3" borderId="13" xfId="1" applyNumberFormat="1" applyFont="1" applyFill="1" applyBorder="1"/>
    <xf numFmtId="0" fontId="2" fillId="5" borderId="24" xfId="0" applyFont="1" applyFill="1" applyBorder="1"/>
    <xf numFmtId="0" fontId="2" fillId="0" borderId="24" xfId="0" applyFont="1" applyBorder="1"/>
    <xf numFmtId="164" fontId="2" fillId="0" borderId="13" xfId="1" applyNumberFormat="1" applyFont="1" applyBorder="1"/>
    <xf numFmtId="0" fontId="2" fillId="0" borderId="25" xfId="0" applyFont="1" applyBorder="1"/>
    <xf numFmtId="0" fontId="2" fillId="0" borderId="26" xfId="0" applyFont="1" applyBorder="1"/>
    <xf numFmtId="164" fontId="2" fillId="0" borderId="26" xfId="1" applyNumberFormat="1" applyFont="1" applyBorder="1"/>
    <xf numFmtId="0" fontId="2" fillId="0" borderId="27" xfId="0" applyFont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/>
    <xf numFmtId="0" fontId="2" fillId="0" borderId="18" xfId="0" applyFont="1" applyBorder="1"/>
    <xf numFmtId="0" fontId="2" fillId="0" borderId="19" xfId="0" applyFont="1" applyBorder="1"/>
    <xf numFmtId="164" fontId="2" fillId="5" borderId="19" xfId="1" applyNumberFormat="1" applyFont="1" applyFill="1" applyBorder="1"/>
    <xf numFmtId="0" fontId="2" fillId="5" borderId="19" xfId="0" applyFont="1" applyFill="1" applyBorder="1"/>
    <xf numFmtId="164" fontId="2" fillId="4" borderId="19" xfId="1" applyNumberFormat="1" applyFont="1" applyFill="1" applyBorder="1"/>
    <xf numFmtId="0" fontId="2" fillId="5" borderId="20" xfId="0" applyFont="1" applyFill="1" applyBorder="1"/>
    <xf numFmtId="0" fontId="2" fillId="0" borderId="12" xfId="0" applyFont="1" applyBorder="1"/>
    <xf numFmtId="0" fontId="2" fillId="5" borderId="14" xfId="0" applyFont="1" applyFill="1" applyBorder="1"/>
    <xf numFmtId="0" fontId="2" fillId="0" borderId="14" xfId="0" applyFont="1" applyBorder="1"/>
    <xf numFmtId="0" fontId="6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164" fontId="2" fillId="0" borderId="16" xfId="1" applyNumberFormat="1" applyFont="1" applyBorder="1"/>
    <xf numFmtId="0" fontId="2" fillId="0" borderId="17" xfId="0" applyFont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A593-55D3-4347-A543-06A71AF01F4E}">
  <dimension ref="A1:G94"/>
  <sheetViews>
    <sheetView tabSelected="1" zoomScale="140" zoomScaleNormal="140" workbookViewId="0">
      <selection sqref="A1:G47"/>
    </sheetView>
  </sheetViews>
  <sheetFormatPr defaultRowHeight="14.5" x14ac:dyDescent="0.35"/>
  <cols>
    <col min="1" max="1" width="34.453125" customWidth="1"/>
    <col min="2" max="2" width="14.08984375" customWidth="1"/>
    <col min="3" max="3" width="12.6328125" customWidth="1"/>
    <col min="4" max="4" width="19.08984375" customWidth="1"/>
    <col min="5" max="5" width="19" customWidth="1"/>
    <col min="6" max="6" width="21.81640625" customWidth="1"/>
    <col min="7" max="7" width="21.7265625" customWidth="1"/>
  </cols>
  <sheetData>
    <row r="1" spans="1:7" s="46" customFormat="1" ht="23.5" x14ac:dyDescent="0.55000000000000004">
      <c r="A1" s="42" t="s">
        <v>78</v>
      </c>
      <c r="B1" s="43" t="s">
        <v>91</v>
      </c>
      <c r="C1" s="44"/>
      <c r="D1" s="45" t="s">
        <v>88</v>
      </c>
      <c r="E1" s="44"/>
      <c r="F1" s="45" t="s">
        <v>89</v>
      </c>
      <c r="G1" s="44"/>
    </row>
    <row r="2" spans="1:7" s="6" customFormat="1" ht="21" x14ac:dyDescent="0.5">
      <c r="A2" s="2"/>
      <c r="B2" s="2"/>
      <c r="C2" s="3"/>
      <c r="D2" s="4" t="s">
        <v>90</v>
      </c>
      <c r="E2" s="5" t="s">
        <v>77</v>
      </c>
      <c r="F2" s="4" t="s">
        <v>90</v>
      </c>
      <c r="G2" s="5" t="s">
        <v>77</v>
      </c>
    </row>
    <row r="3" spans="1:7" s="6" customFormat="1" ht="42" x14ac:dyDescent="0.5">
      <c r="A3" s="2"/>
      <c r="B3" s="7" t="s">
        <v>86</v>
      </c>
      <c r="C3" s="8" t="s">
        <v>87</v>
      </c>
      <c r="D3" s="9" t="s">
        <v>79</v>
      </c>
      <c r="E3" s="10" t="s">
        <v>82</v>
      </c>
      <c r="F3" s="9" t="s">
        <v>79</v>
      </c>
      <c r="G3" s="10" t="s">
        <v>82</v>
      </c>
    </row>
    <row r="4" spans="1:7" s="6" customFormat="1" ht="21" x14ac:dyDescent="0.5">
      <c r="A4" s="2"/>
      <c r="B4" s="11" t="s">
        <v>85</v>
      </c>
      <c r="C4" s="12" t="s">
        <v>76</v>
      </c>
      <c r="D4" s="13" t="s">
        <v>100</v>
      </c>
      <c r="E4" s="14" t="s">
        <v>83</v>
      </c>
      <c r="F4" s="13" t="s">
        <v>80</v>
      </c>
      <c r="G4" s="14" t="s">
        <v>83</v>
      </c>
    </row>
    <row r="5" spans="1:7" s="6" customFormat="1" ht="21.5" thickBot="1" x14ac:dyDescent="0.55000000000000004">
      <c r="A5" s="2"/>
      <c r="B5" s="15" t="s">
        <v>92</v>
      </c>
      <c r="C5" s="16"/>
      <c r="D5" s="17" t="s">
        <v>101</v>
      </c>
      <c r="E5" s="18" t="s">
        <v>84</v>
      </c>
      <c r="F5" s="19" t="s">
        <v>81</v>
      </c>
      <c r="G5" s="20" t="s">
        <v>84</v>
      </c>
    </row>
    <row r="6" spans="1:7" s="6" customFormat="1" ht="21.5" thickTop="1" x14ac:dyDescent="0.5">
      <c r="A6" s="21" t="s">
        <v>15</v>
      </c>
      <c r="B6" s="22">
        <v>810</v>
      </c>
      <c r="C6" s="22">
        <v>931</v>
      </c>
      <c r="D6" s="23">
        <v>1.1493827160493828</v>
      </c>
      <c r="E6" s="24">
        <v>121</v>
      </c>
      <c r="F6" s="25">
        <f t="shared" ref="F6:F47" si="0">C6/B6</f>
        <v>1.1493827160493828</v>
      </c>
      <c r="G6" s="26">
        <f t="shared" ref="G6:G47" si="1">C6-B6</f>
        <v>121</v>
      </c>
    </row>
    <row r="7" spans="1:7" s="6" customFormat="1" ht="21" x14ac:dyDescent="0.5">
      <c r="A7" s="27" t="s">
        <v>25</v>
      </c>
      <c r="B7" s="28">
        <v>612</v>
      </c>
      <c r="C7" s="28">
        <v>714</v>
      </c>
      <c r="D7" s="29">
        <v>1.1666666666666667</v>
      </c>
      <c r="E7" s="30">
        <v>102</v>
      </c>
      <c r="F7" s="31">
        <f t="shared" si="0"/>
        <v>1.1666666666666667</v>
      </c>
      <c r="G7" s="32">
        <f t="shared" si="1"/>
        <v>102</v>
      </c>
    </row>
    <row r="8" spans="1:7" s="6" customFormat="1" ht="21" x14ac:dyDescent="0.5">
      <c r="A8" s="27" t="s">
        <v>2</v>
      </c>
      <c r="B8" s="28">
        <v>597</v>
      </c>
      <c r="C8" s="28">
        <v>693</v>
      </c>
      <c r="D8" s="29">
        <v>1.1608040201005025</v>
      </c>
      <c r="E8" s="30">
        <v>96</v>
      </c>
      <c r="F8" s="31">
        <f t="shared" si="0"/>
        <v>1.1608040201005025</v>
      </c>
      <c r="G8" s="32">
        <f t="shared" si="1"/>
        <v>96</v>
      </c>
    </row>
    <row r="9" spans="1:7" s="6" customFormat="1" ht="21" x14ac:dyDescent="0.5">
      <c r="A9" s="27" t="s">
        <v>6</v>
      </c>
      <c r="B9" s="28">
        <v>289</v>
      </c>
      <c r="C9" s="28">
        <v>381</v>
      </c>
      <c r="D9" s="31">
        <v>1.3183391003460208</v>
      </c>
      <c r="E9" s="30">
        <v>92</v>
      </c>
      <c r="F9" s="31">
        <f t="shared" si="0"/>
        <v>1.3183391003460208</v>
      </c>
      <c r="G9" s="32">
        <f t="shared" si="1"/>
        <v>92</v>
      </c>
    </row>
    <row r="10" spans="1:7" s="6" customFormat="1" ht="21" x14ac:dyDescent="0.5">
      <c r="A10" s="27" t="s">
        <v>32</v>
      </c>
      <c r="B10" s="28">
        <v>653</v>
      </c>
      <c r="C10" s="28">
        <v>739</v>
      </c>
      <c r="D10" s="29">
        <v>1.1316998468606432</v>
      </c>
      <c r="E10" s="33">
        <v>86</v>
      </c>
      <c r="F10" s="34">
        <f t="shared" si="0"/>
        <v>1.1316998468606432</v>
      </c>
      <c r="G10" s="35">
        <f t="shared" si="1"/>
        <v>86</v>
      </c>
    </row>
    <row r="11" spans="1:7" s="6" customFormat="1" ht="21" x14ac:dyDescent="0.5">
      <c r="A11" s="27" t="s">
        <v>28</v>
      </c>
      <c r="B11" s="28">
        <v>609</v>
      </c>
      <c r="C11" s="28">
        <v>685</v>
      </c>
      <c r="D11" s="29">
        <v>1.1247947454844007</v>
      </c>
      <c r="E11" s="33">
        <v>76</v>
      </c>
      <c r="F11" s="34">
        <f t="shared" si="0"/>
        <v>1.1247947454844007</v>
      </c>
      <c r="G11" s="35">
        <f t="shared" si="1"/>
        <v>76</v>
      </c>
    </row>
    <row r="12" spans="1:7" s="6" customFormat="1" ht="21" x14ac:dyDescent="0.5">
      <c r="A12" s="27" t="s">
        <v>39</v>
      </c>
      <c r="B12" s="28">
        <v>744</v>
      </c>
      <c r="C12" s="28">
        <v>813</v>
      </c>
      <c r="D12" s="29">
        <v>1.092741935483871</v>
      </c>
      <c r="E12" s="28">
        <v>69</v>
      </c>
      <c r="F12" s="29">
        <f t="shared" si="0"/>
        <v>1.092741935483871</v>
      </c>
      <c r="G12" s="36">
        <f t="shared" si="1"/>
        <v>69</v>
      </c>
    </row>
    <row r="13" spans="1:7" s="6" customFormat="1" ht="21" x14ac:dyDescent="0.5">
      <c r="A13" s="27" t="s">
        <v>29</v>
      </c>
      <c r="B13" s="28">
        <v>647</v>
      </c>
      <c r="C13" s="28">
        <v>694</v>
      </c>
      <c r="D13" s="29">
        <v>1.0726429675425038</v>
      </c>
      <c r="E13" s="28">
        <v>47</v>
      </c>
      <c r="F13" s="29">
        <f t="shared" si="0"/>
        <v>1.0726429675425038</v>
      </c>
      <c r="G13" s="36">
        <f t="shared" si="1"/>
        <v>47</v>
      </c>
    </row>
    <row r="14" spans="1:7" s="6" customFormat="1" ht="21" x14ac:dyDescent="0.5">
      <c r="A14" s="27" t="s">
        <v>24</v>
      </c>
      <c r="B14" s="28">
        <v>700</v>
      </c>
      <c r="C14" s="28">
        <v>747</v>
      </c>
      <c r="D14" s="29">
        <v>1.0671428571428572</v>
      </c>
      <c r="E14" s="28">
        <v>47</v>
      </c>
      <c r="F14" s="29">
        <f t="shared" si="0"/>
        <v>1.0671428571428572</v>
      </c>
      <c r="G14" s="36">
        <f t="shared" si="1"/>
        <v>47</v>
      </c>
    </row>
    <row r="15" spans="1:7" s="6" customFormat="1" ht="21" x14ac:dyDescent="0.5">
      <c r="A15" s="27" t="s">
        <v>11</v>
      </c>
      <c r="B15" s="28">
        <v>726</v>
      </c>
      <c r="C15" s="28">
        <v>771</v>
      </c>
      <c r="D15" s="29">
        <v>1.0619834710743801</v>
      </c>
      <c r="E15" s="28">
        <v>45</v>
      </c>
      <c r="F15" s="29">
        <f t="shared" si="0"/>
        <v>1.0619834710743801</v>
      </c>
      <c r="G15" s="36">
        <f t="shared" si="1"/>
        <v>45</v>
      </c>
    </row>
    <row r="16" spans="1:7" s="6" customFormat="1" ht="21" x14ac:dyDescent="0.5">
      <c r="A16" s="27" t="s">
        <v>17</v>
      </c>
      <c r="B16" s="28">
        <v>584</v>
      </c>
      <c r="C16" s="28">
        <v>621</v>
      </c>
      <c r="D16" s="29">
        <v>1.0633561643835616</v>
      </c>
      <c r="E16" s="28">
        <v>37</v>
      </c>
      <c r="F16" s="29">
        <f t="shared" si="0"/>
        <v>1.0633561643835616</v>
      </c>
      <c r="G16" s="36">
        <f t="shared" si="1"/>
        <v>37</v>
      </c>
    </row>
    <row r="17" spans="1:7" s="6" customFormat="1" ht="21" x14ac:dyDescent="0.5">
      <c r="A17" s="27" t="s">
        <v>0</v>
      </c>
      <c r="B17" s="28">
        <v>398</v>
      </c>
      <c r="C17" s="28">
        <v>434</v>
      </c>
      <c r="D17" s="29">
        <v>1.0904522613065326</v>
      </c>
      <c r="E17" s="28">
        <v>36</v>
      </c>
      <c r="F17" s="29">
        <f t="shared" si="0"/>
        <v>1.0904522613065326</v>
      </c>
      <c r="G17" s="36">
        <f t="shared" si="1"/>
        <v>36</v>
      </c>
    </row>
    <row r="18" spans="1:7" s="6" customFormat="1" ht="21" x14ac:dyDescent="0.5">
      <c r="A18" s="27" t="s">
        <v>33</v>
      </c>
      <c r="B18" s="28">
        <v>609</v>
      </c>
      <c r="C18" s="28">
        <v>641</v>
      </c>
      <c r="D18" s="29">
        <v>1.0525451559934318</v>
      </c>
      <c r="E18" s="28">
        <v>32</v>
      </c>
      <c r="F18" s="29">
        <f t="shared" si="0"/>
        <v>1.0525451559934318</v>
      </c>
      <c r="G18" s="36">
        <f t="shared" si="1"/>
        <v>32</v>
      </c>
    </row>
    <row r="19" spans="1:7" s="6" customFormat="1" ht="21" x14ac:dyDescent="0.5">
      <c r="A19" s="27" t="s">
        <v>27</v>
      </c>
      <c r="B19" s="28">
        <v>424</v>
      </c>
      <c r="C19" s="28">
        <v>452</v>
      </c>
      <c r="D19" s="29">
        <v>1.0660377358490567</v>
      </c>
      <c r="E19" s="28">
        <v>28</v>
      </c>
      <c r="F19" s="29">
        <f t="shared" si="0"/>
        <v>1.0660377358490567</v>
      </c>
      <c r="G19" s="36">
        <f t="shared" si="1"/>
        <v>28</v>
      </c>
    </row>
    <row r="20" spans="1:7" s="6" customFormat="1" ht="21" x14ac:dyDescent="0.5">
      <c r="A20" s="27" t="s">
        <v>26</v>
      </c>
      <c r="B20" s="28">
        <v>788</v>
      </c>
      <c r="C20" s="28">
        <v>816</v>
      </c>
      <c r="D20" s="37">
        <v>1.0355329949238579</v>
      </c>
      <c r="E20" s="28">
        <v>28</v>
      </c>
      <c r="F20" s="37">
        <f t="shared" si="0"/>
        <v>1.0355329949238579</v>
      </c>
      <c r="G20" s="36">
        <f t="shared" si="1"/>
        <v>28</v>
      </c>
    </row>
    <row r="21" spans="1:7" s="6" customFormat="1" ht="21" x14ac:dyDescent="0.5">
      <c r="A21" s="27" t="s">
        <v>40</v>
      </c>
      <c r="B21" s="28">
        <v>584</v>
      </c>
      <c r="C21" s="28">
        <v>609</v>
      </c>
      <c r="D21" s="37">
        <v>1.0428082191780821</v>
      </c>
      <c r="E21" s="28">
        <v>25</v>
      </c>
      <c r="F21" s="37">
        <f t="shared" si="0"/>
        <v>1.0428082191780821</v>
      </c>
      <c r="G21" s="36">
        <f t="shared" si="1"/>
        <v>25</v>
      </c>
    </row>
    <row r="22" spans="1:7" s="6" customFormat="1" ht="21" x14ac:dyDescent="0.5">
      <c r="A22" s="27" t="s">
        <v>14</v>
      </c>
      <c r="B22" s="28">
        <v>713</v>
      </c>
      <c r="C22" s="28">
        <v>738</v>
      </c>
      <c r="D22" s="37">
        <v>1.0350631136044881</v>
      </c>
      <c r="E22" s="28">
        <v>25</v>
      </c>
      <c r="F22" s="37">
        <f t="shared" si="0"/>
        <v>1.0350631136044881</v>
      </c>
      <c r="G22" s="36">
        <f t="shared" si="1"/>
        <v>25</v>
      </c>
    </row>
    <row r="23" spans="1:7" s="6" customFormat="1" ht="21" x14ac:dyDescent="0.5">
      <c r="A23" s="27" t="s">
        <v>7</v>
      </c>
      <c r="B23" s="28">
        <v>521</v>
      </c>
      <c r="C23" s="28">
        <v>543</v>
      </c>
      <c r="D23" s="37">
        <v>1.0422264875239924</v>
      </c>
      <c r="E23" s="28">
        <v>22</v>
      </c>
      <c r="F23" s="37">
        <f t="shared" si="0"/>
        <v>1.0422264875239924</v>
      </c>
      <c r="G23" s="36">
        <f t="shared" si="1"/>
        <v>22</v>
      </c>
    </row>
    <row r="24" spans="1:7" s="6" customFormat="1" ht="21" x14ac:dyDescent="0.5">
      <c r="A24" s="27" t="s">
        <v>18</v>
      </c>
      <c r="B24" s="28">
        <v>799</v>
      </c>
      <c r="C24" s="28">
        <v>817</v>
      </c>
      <c r="D24" s="37">
        <v>1.0225281602002503</v>
      </c>
      <c r="E24" s="28">
        <v>18</v>
      </c>
      <c r="F24" s="37">
        <f t="shared" si="0"/>
        <v>1.0225281602002503</v>
      </c>
      <c r="G24" s="36">
        <f t="shared" si="1"/>
        <v>18</v>
      </c>
    </row>
    <row r="25" spans="1:7" s="6" customFormat="1" ht="21" x14ac:dyDescent="0.5">
      <c r="A25" s="27" t="s">
        <v>22</v>
      </c>
      <c r="B25" s="28">
        <v>732</v>
      </c>
      <c r="C25" s="28">
        <v>737</v>
      </c>
      <c r="D25" s="37">
        <v>1.0068306010928962</v>
      </c>
      <c r="E25" s="28">
        <v>5</v>
      </c>
      <c r="F25" s="37">
        <f t="shared" si="0"/>
        <v>1.0068306010928962</v>
      </c>
      <c r="G25" s="36">
        <f t="shared" si="1"/>
        <v>5</v>
      </c>
    </row>
    <row r="26" spans="1:7" s="6" customFormat="1" ht="21" x14ac:dyDescent="0.5">
      <c r="A26" s="27" t="s">
        <v>35</v>
      </c>
      <c r="B26" s="28">
        <v>543</v>
      </c>
      <c r="C26" s="28">
        <v>547</v>
      </c>
      <c r="D26" s="37">
        <v>1.007366482504604</v>
      </c>
      <c r="E26" s="28">
        <v>4</v>
      </c>
      <c r="F26" s="37">
        <f t="shared" si="0"/>
        <v>1.007366482504604</v>
      </c>
      <c r="G26" s="36">
        <f t="shared" si="1"/>
        <v>4</v>
      </c>
    </row>
    <row r="27" spans="1:7" s="6" customFormat="1" ht="21" x14ac:dyDescent="0.5">
      <c r="A27" s="27" t="s">
        <v>1</v>
      </c>
      <c r="B27" s="28">
        <v>377</v>
      </c>
      <c r="C27" s="28">
        <v>378</v>
      </c>
      <c r="D27" s="37">
        <v>1.0026525198938991</v>
      </c>
      <c r="E27" s="28">
        <v>1</v>
      </c>
      <c r="F27" s="37">
        <f t="shared" si="0"/>
        <v>1.0026525198938991</v>
      </c>
      <c r="G27" s="36">
        <f t="shared" si="1"/>
        <v>1</v>
      </c>
    </row>
    <row r="28" spans="1:7" s="6" customFormat="1" ht="21" x14ac:dyDescent="0.5">
      <c r="A28" s="27" t="s">
        <v>36</v>
      </c>
      <c r="B28" s="28">
        <v>719</v>
      </c>
      <c r="C28" s="28">
        <v>714</v>
      </c>
      <c r="D28" s="37">
        <v>0.99304589707927682</v>
      </c>
      <c r="E28" s="28">
        <v>-5</v>
      </c>
      <c r="F28" s="37">
        <f t="shared" si="0"/>
        <v>0.99304589707927682</v>
      </c>
      <c r="G28" s="36">
        <f t="shared" si="1"/>
        <v>-5</v>
      </c>
    </row>
    <row r="29" spans="1:7" s="6" customFormat="1" ht="21" x14ac:dyDescent="0.5">
      <c r="A29" s="27" t="s">
        <v>23</v>
      </c>
      <c r="B29" s="28">
        <v>681</v>
      </c>
      <c r="C29" s="28">
        <v>671</v>
      </c>
      <c r="D29" s="37">
        <v>0.98531571218795888</v>
      </c>
      <c r="E29" s="28">
        <v>-10</v>
      </c>
      <c r="F29" s="37">
        <f t="shared" si="0"/>
        <v>0.98531571218795888</v>
      </c>
      <c r="G29" s="36">
        <f t="shared" si="1"/>
        <v>-10</v>
      </c>
    </row>
    <row r="30" spans="1:7" s="6" customFormat="1" ht="21" x14ac:dyDescent="0.5">
      <c r="A30" s="27" t="s">
        <v>21</v>
      </c>
      <c r="B30" s="28">
        <v>603</v>
      </c>
      <c r="C30" s="28">
        <v>587</v>
      </c>
      <c r="D30" s="37">
        <v>0.9734660033167496</v>
      </c>
      <c r="E30" s="28">
        <v>-16</v>
      </c>
      <c r="F30" s="37">
        <f t="shared" si="0"/>
        <v>0.9734660033167496</v>
      </c>
      <c r="G30" s="36">
        <f t="shared" si="1"/>
        <v>-16</v>
      </c>
    </row>
    <row r="31" spans="1:7" s="6" customFormat="1" ht="21" x14ac:dyDescent="0.5">
      <c r="A31" s="27" t="s">
        <v>31</v>
      </c>
      <c r="B31" s="28">
        <v>465</v>
      </c>
      <c r="C31" s="28">
        <v>444</v>
      </c>
      <c r="D31" s="37">
        <v>0.95483870967741935</v>
      </c>
      <c r="E31" s="28">
        <v>-21</v>
      </c>
      <c r="F31" s="37">
        <f t="shared" si="0"/>
        <v>0.95483870967741935</v>
      </c>
      <c r="G31" s="36">
        <f t="shared" si="1"/>
        <v>-21</v>
      </c>
    </row>
    <row r="32" spans="1:7" s="6" customFormat="1" ht="21" x14ac:dyDescent="0.5">
      <c r="A32" s="27" t="s">
        <v>16</v>
      </c>
      <c r="B32" s="28">
        <v>559</v>
      </c>
      <c r="C32" s="28">
        <v>534</v>
      </c>
      <c r="D32" s="37">
        <v>0.95527728085867625</v>
      </c>
      <c r="E32" s="28">
        <v>-25</v>
      </c>
      <c r="F32" s="37">
        <f t="shared" si="0"/>
        <v>0.95527728085867625</v>
      </c>
      <c r="G32" s="36">
        <f t="shared" si="1"/>
        <v>-25</v>
      </c>
    </row>
    <row r="33" spans="1:7" s="6" customFormat="1" ht="21" x14ac:dyDescent="0.5">
      <c r="A33" s="27" t="s">
        <v>8</v>
      </c>
      <c r="B33" s="28">
        <v>512</v>
      </c>
      <c r="C33" s="28">
        <v>473</v>
      </c>
      <c r="D33" s="37">
        <v>0.923828125</v>
      </c>
      <c r="E33" s="28">
        <v>-39</v>
      </c>
      <c r="F33" s="37">
        <f t="shared" si="0"/>
        <v>0.923828125</v>
      </c>
      <c r="G33" s="36">
        <f t="shared" si="1"/>
        <v>-39</v>
      </c>
    </row>
    <row r="34" spans="1:7" s="6" customFormat="1" ht="21" x14ac:dyDescent="0.5">
      <c r="A34" s="27" t="s">
        <v>9</v>
      </c>
      <c r="B34" s="28">
        <v>449</v>
      </c>
      <c r="C34" s="28">
        <v>403</v>
      </c>
      <c r="D34" s="37">
        <v>0.89755011135857465</v>
      </c>
      <c r="E34" s="28">
        <v>-46</v>
      </c>
      <c r="F34" s="37">
        <f t="shared" si="0"/>
        <v>0.89755011135857465</v>
      </c>
      <c r="G34" s="36">
        <f t="shared" si="1"/>
        <v>-46</v>
      </c>
    </row>
    <row r="35" spans="1:7" s="6" customFormat="1" ht="21" x14ac:dyDescent="0.5">
      <c r="A35" s="27" t="s">
        <v>41</v>
      </c>
      <c r="B35" s="28">
        <v>414</v>
      </c>
      <c r="C35" s="28">
        <v>364</v>
      </c>
      <c r="D35" s="37">
        <v>0.87922705314009664</v>
      </c>
      <c r="E35" s="28">
        <v>-50</v>
      </c>
      <c r="F35" s="37">
        <f t="shared" si="0"/>
        <v>0.87922705314009664</v>
      </c>
      <c r="G35" s="36">
        <f t="shared" si="1"/>
        <v>-50</v>
      </c>
    </row>
    <row r="36" spans="1:7" s="6" customFormat="1" ht="21" x14ac:dyDescent="0.5">
      <c r="A36" s="27" t="s">
        <v>5</v>
      </c>
      <c r="B36" s="28">
        <v>509</v>
      </c>
      <c r="C36" s="28">
        <v>440</v>
      </c>
      <c r="D36" s="37">
        <v>0.86444007858546168</v>
      </c>
      <c r="E36" s="28">
        <v>-69</v>
      </c>
      <c r="F36" s="37">
        <f t="shared" si="0"/>
        <v>0.86444007858546168</v>
      </c>
      <c r="G36" s="36">
        <f t="shared" si="1"/>
        <v>-69</v>
      </c>
    </row>
    <row r="37" spans="1:7" s="6" customFormat="1" ht="21" x14ac:dyDescent="0.5">
      <c r="A37" s="27" t="s">
        <v>19</v>
      </c>
      <c r="B37" s="28">
        <v>603</v>
      </c>
      <c r="C37" s="28">
        <v>531</v>
      </c>
      <c r="D37" s="37">
        <v>0.88059701492537312</v>
      </c>
      <c r="E37" s="28">
        <v>-72</v>
      </c>
      <c r="F37" s="37">
        <f t="shared" si="0"/>
        <v>0.88059701492537312</v>
      </c>
      <c r="G37" s="36">
        <f t="shared" si="1"/>
        <v>-72</v>
      </c>
    </row>
    <row r="38" spans="1:7" s="6" customFormat="1" ht="21" x14ac:dyDescent="0.5">
      <c r="A38" s="27" t="s">
        <v>3</v>
      </c>
      <c r="B38" s="28">
        <v>380</v>
      </c>
      <c r="C38" s="28">
        <v>307</v>
      </c>
      <c r="D38" s="37">
        <v>0.80789473684210522</v>
      </c>
      <c r="E38" s="28">
        <v>-73</v>
      </c>
      <c r="F38" s="37">
        <f t="shared" si="0"/>
        <v>0.80789473684210522</v>
      </c>
      <c r="G38" s="36">
        <f t="shared" si="1"/>
        <v>-73</v>
      </c>
    </row>
    <row r="39" spans="1:7" s="6" customFormat="1" ht="21" x14ac:dyDescent="0.5">
      <c r="A39" s="27" t="s">
        <v>20</v>
      </c>
      <c r="B39" s="28">
        <v>424</v>
      </c>
      <c r="C39" s="28">
        <v>341</v>
      </c>
      <c r="D39" s="37">
        <v>0.80424528301886788</v>
      </c>
      <c r="E39" s="28">
        <v>-83</v>
      </c>
      <c r="F39" s="37">
        <f t="shared" si="0"/>
        <v>0.80424528301886788</v>
      </c>
      <c r="G39" s="36">
        <f t="shared" si="1"/>
        <v>-83</v>
      </c>
    </row>
    <row r="40" spans="1:7" s="6" customFormat="1" ht="21" x14ac:dyDescent="0.5">
      <c r="A40" s="27" t="s">
        <v>37</v>
      </c>
      <c r="B40" s="28">
        <v>738</v>
      </c>
      <c r="C40" s="28">
        <v>651</v>
      </c>
      <c r="D40" s="37">
        <v>0.88211382113821135</v>
      </c>
      <c r="E40" s="28">
        <v>-87</v>
      </c>
      <c r="F40" s="37">
        <f t="shared" si="0"/>
        <v>0.88211382113821135</v>
      </c>
      <c r="G40" s="36">
        <f t="shared" si="1"/>
        <v>-87</v>
      </c>
    </row>
    <row r="41" spans="1:7" s="6" customFormat="1" ht="21" x14ac:dyDescent="0.5">
      <c r="A41" s="27" t="s">
        <v>38</v>
      </c>
      <c r="B41" s="28">
        <v>527</v>
      </c>
      <c r="C41" s="28">
        <v>440</v>
      </c>
      <c r="D41" s="37">
        <v>0.83491461100569264</v>
      </c>
      <c r="E41" s="28">
        <v>-87</v>
      </c>
      <c r="F41" s="37">
        <f t="shared" si="0"/>
        <v>0.83491461100569264</v>
      </c>
      <c r="G41" s="36">
        <f t="shared" si="1"/>
        <v>-87</v>
      </c>
    </row>
    <row r="42" spans="1:7" s="6" customFormat="1" ht="21" x14ac:dyDescent="0.5">
      <c r="A42" s="27" t="s">
        <v>12</v>
      </c>
      <c r="B42" s="28">
        <v>719</v>
      </c>
      <c r="C42" s="28">
        <v>630</v>
      </c>
      <c r="D42" s="37">
        <v>0.87621696801112658</v>
      </c>
      <c r="E42" s="28">
        <v>-89</v>
      </c>
      <c r="F42" s="37">
        <f t="shared" si="0"/>
        <v>0.87621696801112658</v>
      </c>
      <c r="G42" s="36">
        <f t="shared" si="1"/>
        <v>-89</v>
      </c>
    </row>
    <row r="43" spans="1:7" s="6" customFormat="1" ht="21" x14ac:dyDescent="0.5">
      <c r="A43" s="27" t="s">
        <v>13</v>
      </c>
      <c r="B43" s="28">
        <v>650</v>
      </c>
      <c r="C43" s="28">
        <v>557</v>
      </c>
      <c r="D43" s="37">
        <v>0.8569230769230769</v>
      </c>
      <c r="E43" s="28">
        <v>-93</v>
      </c>
      <c r="F43" s="37">
        <f t="shared" si="0"/>
        <v>0.8569230769230769</v>
      </c>
      <c r="G43" s="36">
        <f t="shared" si="1"/>
        <v>-93</v>
      </c>
    </row>
    <row r="44" spans="1:7" s="6" customFormat="1" ht="21" x14ac:dyDescent="0.5">
      <c r="A44" s="27" t="s">
        <v>4</v>
      </c>
      <c r="B44" s="28">
        <v>490</v>
      </c>
      <c r="C44" s="28">
        <v>396</v>
      </c>
      <c r="D44" s="37">
        <v>0.80816326530612248</v>
      </c>
      <c r="E44" s="28">
        <v>-94</v>
      </c>
      <c r="F44" s="37">
        <f t="shared" si="0"/>
        <v>0.80816326530612248</v>
      </c>
      <c r="G44" s="36">
        <f t="shared" si="1"/>
        <v>-94</v>
      </c>
    </row>
    <row r="45" spans="1:7" s="6" customFormat="1" ht="21" x14ac:dyDescent="0.5">
      <c r="A45" s="27" t="s">
        <v>34</v>
      </c>
      <c r="B45" s="28">
        <v>732</v>
      </c>
      <c r="C45" s="28">
        <v>620</v>
      </c>
      <c r="D45" s="37">
        <v>0.84699453551912574</v>
      </c>
      <c r="E45" s="28">
        <v>-112</v>
      </c>
      <c r="F45" s="37">
        <f t="shared" si="0"/>
        <v>0.84699453551912574</v>
      </c>
      <c r="G45" s="36">
        <f t="shared" si="1"/>
        <v>-112</v>
      </c>
    </row>
    <row r="46" spans="1:7" s="6" customFormat="1" ht="21" x14ac:dyDescent="0.5">
      <c r="A46" s="27" t="s">
        <v>30</v>
      </c>
      <c r="B46" s="28">
        <v>735</v>
      </c>
      <c r="C46" s="28">
        <v>614</v>
      </c>
      <c r="D46" s="37">
        <v>0.8353741496598639</v>
      </c>
      <c r="E46" s="28">
        <v>-121</v>
      </c>
      <c r="F46" s="37">
        <f t="shared" si="0"/>
        <v>0.8353741496598639</v>
      </c>
      <c r="G46" s="36">
        <f t="shared" si="1"/>
        <v>-121</v>
      </c>
    </row>
    <row r="47" spans="1:7" s="6" customFormat="1" ht="21.5" thickBot="1" x14ac:dyDescent="0.55000000000000004">
      <c r="A47" s="38" t="s">
        <v>10</v>
      </c>
      <c r="B47" s="39">
        <v>650</v>
      </c>
      <c r="C47" s="39">
        <v>516</v>
      </c>
      <c r="D47" s="40">
        <v>0.79384615384615387</v>
      </c>
      <c r="E47" s="39">
        <v>-134</v>
      </c>
      <c r="F47" s="40">
        <f t="shared" si="0"/>
        <v>0.79384615384615387</v>
      </c>
      <c r="G47" s="41">
        <f t="shared" si="1"/>
        <v>-134</v>
      </c>
    </row>
    <row r="48" spans="1:7" ht="15" thickBot="1" x14ac:dyDescent="0.4">
      <c r="D48" s="1"/>
      <c r="F48" s="1"/>
    </row>
    <row r="49" spans="1:7" s="46" customFormat="1" ht="23.5" x14ac:dyDescent="0.55000000000000004">
      <c r="A49" s="42" t="s">
        <v>42</v>
      </c>
      <c r="B49" s="43" t="s">
        <v>91</v>
      </c>
      <c r="C49" s="44"/>
      <c r="D49" s="45" t="s">
        <v>88</v>
      </c>
      <c r="E49" s="44"/>
      <c r="F49" s="45" t="s">
        <v>89</v>
      </c>
      <c r="G49" s="44"/>
    </row>
    <row r="50" spans="1:7" s="6" customFormat="1" ht="21" x14ac:dyDescent="0.5">
      <c r="A50" s="2"/>
      <c r="B50" s="2"/>
      <c r="C50" s="3"/>
      <c r="D50" s="4" t="s">
        <v>90</v>
      </c>
      <c r="E50" s="5" t="s">
        <v>77</v>
      </c>
      <c r="F50" s="4" t="s">
        <v>90</v>
      </c>
      <c r="G50" s="5" t="s">
        <v>77</v>
      </c>
    </row>
    <row r="51" spans="1:7" s="6" customFormat="1" ht="21" x14ac:dyDescent="0.5">
      <c r="A51" s="2"/>
      <c r="B51" s="7" t="s">
        <v>86</v>
      </c>
      <c r="C51" s="8" t="s">
        <v>87</v>
      </c>
      <c r="D51" s="9" t="s">
        <v>79</v>
      </c>
      <c r="E51" s="10" t="s">
        <v>94</v>
      </c>
      <c r="F51" s="9" t="s">
        <v>79</v>
      </c>
      <c r="G51" s="10" t="s">
        <v>94</v>
      </c>
    </row>
    <row r="52" spans="1:7" s="6" customFormat="1" ht="21" x14ac:dyDescent="0.5">
      <c r="A52" s="2"/>
      <c r="B52" s="11" t="s">
        <v>85</v>
      </c>
      <c r="C52" s="12" t="s">
        <v>76</v>
      </c>
      <c r="D52" s="13" t="s">
        <v>100</v>
      </c>
      <c r="E52" s="14" t="s">
        <v>95</v>
      </c>
      <c r="F52" s="13" t="s">
        <v>80</v>
      </c>
      <c r="G52" s="14" t="s">
        <v>95</v>
      </c>
    </row>
    <row r="53" spans="1:7" s="6" customFormat="1" ht="21.5" thickBot="1" x14ac:dyDescent="0.55000000000000004">
      <c r="A53" s="2"/>
      <c r="B53" s="11" t="s">
        <v>92</v>
      </c>
      <c r="C53" s="12"/>
      <c r="D53" s="19" t="s">
        <v>101</v>
      </c>
      <c r="E53" s="20" t="s">
        <v>96</v>
      </c>
      <c r="F53" s="19" t="s">
        <v>81</v>
      </c>
      <c r="G53" s="20" t="s">
        <v>96</v>
      </c>
    </row>
    <row r="54" spans="1:7" s="6" customFormat="1" ht="21" x14ac:dyDescent="0.5">
      <c r="A54" s="47" t="s">
        <v>60</v>
      </c>
      <c r="B54" s="48">
        <v>760</v>
      </c>
      <c r="C54" s="48">
        <v>900</v>
      </c>
      <c r="D54" s="49">
        <v>1.1842105263157894</v>
      </c>
      <c r="E54" s="50">
        <v>140</v>
      </c>
      <c r="F54" s="51">
        <f t="shared" ref="F54:F73" si="2">C54/B54</f>
        <v>1.1842105263157894</v>
      </c>
      <c r="G54" s="52">
        <f t="shared" ref="G54:G73" si="3">C54-B54</f>
        <v>140</v>
      </c>
    </row>
    <row r="55" spans="1:7" s="6" customFormat="1" ht="21" x14ac:dyDescent="0.5">
      <c r="A55" s="53" t="s">
        <v>61</v>
      </c>
      <c r="B55" s="28">
        <v>740</v>
      </c>
      <c r="C55" s="28">
        <v>874</v>
      </c>
      <c r="D55" s="29">
        <v>1.181081081081081</v>
      </c>
      <c r="E55" s="33">
        <v>134</v>
      </c>
      <c r="F55" s="31">
        <f t="shared" si="2"/>
        <v>1.181081081081081</v>
      </c>
      <c r="G55" s="54">
        <f t="shared" si="3"/>
        <v>134</v>
      </c>
    </row>
    <row r="56" spans="1:7" s="6" customFormat="1" ht="21" x14ac:dyDescent="0.5">
      <c r="A56" s="53" t="s">
        <v>59</v>
      </c>
      <c r="B56" s="28">
        <v>643</v>
      </c>
      <c r="C56" s="28">
        <v>750</v>
      </c>
      <c r="D56" s="29">
        <v>1.166407465007776</v>
      </c>
      <c r="E56" s="28">
        <v>107</v>
      </c>
      <c r="F56" s="31">
        <f t="shared" si="2"/>
        <v>1.166407465007776</v>
      </c>
      <c r="G56" s="55">
        <f t="shared" si="3"/>
        <v>107</v>
      </c>
    </row>
    <row r="57" spans="1:7" s="6" customFormat="1" ht="21" x14ac:dyDescent="0.5">
      <c r="A57" s="53" t="s">
        <v>51</v>
      </c>
      <c r="B57" s="28">
        <v>604</v>
      </c>
      <c r="C57" s="28">
        <v>697</v>
      </c>
      <c r="D57" s="29">
        <v>1.1539735099337749</v>
      </c>
      <c r="E57" s="28">
        <v>93</v>
      </c>
      <c r="F57" s="31">
        <f t="shared" si="2"/>
        <v>1.1539735099337749</v>
      </c>
      <c r="G57" s="55">
        <f t="shared" si="3"/>
        <v>93</v>
      </c>
    </row>
    <row r="58" spans="1:7" s="6" customFormat="1" ht="21" x14ac:dyDescent="0.5">
      <c r="A58" s="53" t="s">
        <v>46</v>
      </c>
      <c r="B58" s="28">
        <v>565</v>
      </c>
      <c r="C58" s="28">
        <v>648</v>
      </c>
      <c r="D58" s="29">
        <v>1.1469026548672567</v>
      </c>
      <c r="E58" s="28">
        <v>83</v>
      </c>
      <c r="F58" s="34">
        <f t="shared" si="2"/>
        <v>1.1469026548672567</v>
      </c>
      <c r="G58" s="55">
        <f t="shared" si="3"/>
        <v>83</v>
      </c>
    </row>
    <row r="59" spans="1:7" s="6" customFormat="1" ht="21" x14ac:dyDescent="0.5">
      <c r="A59" s="53" t="s">
        <v>49</v>
      </c>
      <c r="B59" s="28">
        <v>662</v>
      </c>
      <c r="C59" s="28">
        <v>735</v>
      </c>
      <c r="D59" s="29">
        <v>1.1102719033232629</v>
      </c>
      <c r="E59" s="28">
        <v>73</v>
      </c>
      <c r="F59" s="34">
        <f t="shared" si="2"/>
        <v>1.1102719033232629</v>
      </c>
      <c r="G59" s="55">
        <f t="shared" si="3"/>
        <v>73</v>
      </c>
    </row>
    <row r="60" spans="1:7" s="6" customFormat="1" ht="21" x14ac:dyDescent="0.5">
      <c r="A60" s="53" t="s">
        <v>56</v>
      </c>
      <c r="B60" s="28">
        <v>798</v>
      </c>
      <c r="C60" s="28">
        <v>875</v>
      </c>
      <c r="D60" s="29">
        <v>1.0964912280701755</v>
      </c>
      <c r="E60" s="28">
        <v>77</v>
      </c>
      <c r="F60" s="29">
        <f t="shared" si="2"/>
        <v>1.0964912280701755</v>
      </c>
      <c r="G60" s="55">
        <f t="shared" si="3"/>
        <v>77</v>
      </c>
    </row>
    <row r="61" spans="1:7" s="6" customFormat="1" ht="21" x14ac:dyDescent="0.5">
      <c r="A61" s="53" t="s">
        <v>44</v>
      </c>
      <c r="B61" s="28">
        <v>779</v>
      </c>
      <c r="C61" s="28">
        <v>819</v>
      </c>
      <c r="D61" s="29">
        <v>1.0513478818998716</v>
      </c>
      <c r="E61" s="28">
        <v>40</v>
      </c>
      <c r="F61" s="29">
        <f t="shared" si="2"/>
        <v>1.0513478818998716</v>
      </c>
      <c r="G61" s="55">
        <f t="shared" si="3"/>
        <v>40</v>
      </c>
    </row>
    <row r="62" spans="1:7" s="6" customFormat="1" ht="21" x14ac:dyDescent="0.5">
      <c r="A62" s="53" t="s">
        <v>45</v>
      </c>
      <c r="B62" s="28">
        <v>643</v>
      </c>
      <c r="C62" s="28">
        <v>667</v>
      </c>
      <c r="D62" s="37">
        <v>1.0373250388802489</v>
      </c>
      <c r="E62" s="28">
        <v>24</v>
      </c>
      <c r="F62" s="37">
        <f t="shared" si="2"/>
        <v>1.0373250388802489</v>
      </c>
      <c r="G62" s="55">
        <f t="shared" si="3"/>
        <v>24</v>
      </c>
    </row>
    <row r="63" spans="1:7" s="6" customFormat="1" ht="21" x14ac:dyDescent="0.5">
      <c r="A63" s="53" t="s">
        <v>52</v>
      </c>
      <c r="B63" s="28">
        <v>506</v>
      </c>
      <c r="C63" s="28">
        <v>522</v>
      </c>
      <c r="D63" s="37">
        <v>1.0316205533596838</v>
      </c>
      <c r="E63" s="28">
        <v>16</v>
      </c>
      <c r="F63" s="37">
        <f t="shared" si="2"/>
        <v>1.0316205533596838</v>
      </c>
      <c r="G63" s="55">
        <f t="shared" si="3"/>
        <v>16</v>
      </c>
    </row>
    <row r="64" spans="1:7" s="6" customFormat="1" ht="21" x14ac:dyDescent="0.5">
      <c r="A64" s="53" t="s">
        <v>54</v>
      </c>
      <c r="B64" s="28">
        <v>721</v>
      </c>
      <c r="C64" s="28">
        <v>739</v>
      </c>
      <c r="D64" s="37">
        <v>1.0249653259361997</v>
      </c>
      <c r="E64" s="28">
        <v>18</v>
      </c>
      <c r="F64" s="37">
        <f t="shared" si="2"/>
        <v>1.0249653259361997</v>
      </c>
      <c r="G64" s="55">
        <f t="shared" si="3"/>
        <v>18</v>
      </c>
    </row>
    <row r="65" spans="1:7" s="6" customFormat="1" ht="21" x14ac:dyDescent="0.5">
      <c r="A65" s="53" t="s">
        <v>57</v>
      </c>
      <c r="B65" s="28">
        <v>662</v>
      </c>
      <c r="C65" s="28">
        <v>672</v>
      </c>
      <c r="D65" s="37">
        <v>1.0151057401812689</v>
      </c>
      <c r="E65" s="28">
        <v>10</v>
      </c>
      <c r="F65" s="37">
        <f t="shared" si="2"/>
        <v>1.0151057401812689</v>
      </c>
      <c r="G65" s="55">
        <f t="shared" si="3"/>
        <v>10</v>
      </c>
    </row>
    <row r="66" spans="1:7" s="6" customFormat="1" ht="21" x14ac:dyDescent="0.5">
      <c r="A66" s="53" t="s">
        <v>55</v>
      </c>
      <c r="B66" s="28">
        <v>798</v>
      </c>
      <c r="C66" s="28">
        <v>804</v>
      </c>
      <c r="D66" s="37">
        <v>1.0075187969924813</v>
      </c>
      <c r="E66" s="28">
        <v>6</v>
      </c>
      <c r="F66" s="37">
        <f t="shared" si="2"/>
        <v>1.0075187969924813</v>
      </c>
      <c r="G66" s="55">
        <f t="shared" si="3"/>
        <v>6</v>
      </c>
    </row>
    <row r="67" spans="1:7" s="6" customFormat="1" ht="21" x14ac:dyDescent="0.5">
      <c r="A67" s="53" t="s">
        <v>43</v>
      </c>
      <c r="B67" s="28">
        <v>701</v>
      </c>
      <c r="C67" s="28">
        <v>695</v>
      </c>
      <c r="D67" s="37">
        <v>0.99144079885877323</v>
      </c>
      <c r="E67" s="28">
        <v>-6</v>
      </c>
      <c r="F67" s="37">
        <f t="shared" si="2"/>
        <v>0.99144079885877323</v>
      </c>
      <c r="G67" s="55">
        <f t="shared" si="3"/>
        <v>-6</v>
      </c>
    </row>
    <row r="68" spans="1:7" s="6" customFormat="1" ht="21" x14ac:dyDescent="0.5">
      <c r="A68" s="53" t="s">
        <v>47</v>
      </c>
      <c r="B68" s="28">
        <v>779</v>
      </c>
      <c r="C68" s="28">
        <v>772</v>
      </c>
      <c r="D68" s="37">
        <v>0.99101412066752248</v>
      </c>
      <c r="E68" s="28">
        <v>-7</v>
      </c>
      <c r="F68" s="37">
        <f t="shared" si="2"/>
        <v>0.99101412066752248</v>
      </c>
      <c r="G68" s="55">
        <f t="shared" si="3"/>
        <v>-7</v>
      </c>
    </row>
    <row r="69" spans="1:7" s="6" customFormat="1" ht="21" x14ac:dyDescent="0.5">
      <c r="A69" s="53" t="s">
        <v>48</v>
      </c>
      <c r="B69" s="28">
        <v>701</v>
      </c>
      <c r="C69" s="28">
        <v>681</v>
      </c>
      <c r="D69" s="37">
        <v>0.97146932952924392</v>
      </c>
      <c r="E69" s="28">
        <v>-20</v>
      </c>
      <c r="F69" s="37">
        <f t="shared" si="2"/>
        <v>0.97146932952924392</v>
      </c>
      <c r="G69" s="55">
        <f t="shared" si="3"/>
        <v>-20</v>
      </c>
    </row>
    <row r="70" spans="1:7" s="6" customFormat="1" ht="21" x14ac:dyDescent="0.5">
      <c r="A70" s="53" t="s">
        <v>50</v>
      </c>
      <c r="B70" s="28">
        <v>545</v>
      </c>
      <c r="C70" s="28">
        <v>511</v>
      </c>
      <c r="D70" s="37">
        <v>0.93761467889908257</v>
      </c>
      <c r="E70" s="28">
        <v>-34</v>
      </c>
      <c r="F70" s="37">
        <f t="shared" si="2"/>
        <v>0.93761467889908257</v>
      </c>
      <c r="G70" s="55">
        <f t="shared" si="3"/>
        <v>-34</v>
      </c>
    </row>
    <row r="71" spans="1:7" s="6" customFormat="1" ht="21" x14ac:dyDescent="0.5">
      <c r="A71" s="53" t="s">
        <v>58</v>
      </c>
      <c r="B71" s="28">
        <v>506</v>
      </c>
      <c r="C71" s="56">
        <v>451</v>
      </c>
      <c r="D71" s="37">
        <v>0.89130434782608692</v>
      </c>
      <c r="E71" s="28">
        <v>-55</v>
      </c>
      <c r="F71" s="37">
        <f t="shared" si="2"/>
        <v>0.89130434782608692</v>
      </c>
      <c r="G71" s="55">
        <f t="shared" si="3"/>
        <v>-55</v>
      </c>
    </row>
    <row r="72" spans="1:7" s="6" customFormat="1" ht="21" x14ac:dyDescent="0.5">
      <c r="A72" s="53" t="s">
        <v>53</v>
      </c>
      <c r="B72" s="28">
        <v>643</v>
      </c>
      <c r="C72" s="28">
        <v>557</v>
      </c>
      <c r="D72" s="37">
        <v>0.86625194401244165</v>
      </c>
      <c r="E72" s="28">
        <v>-86</v>
      </c>
      <c r="F72" s="37">
        <f t="shared" si="2"/>
        <v>0.86625194401244165</v>
      </c>
      <c r="G72" s="55">
        <f t="shared" si="3"/>
        <v>-86</v>
      </c>
    </row>
    <row r="73" spans="1:7" s="6" customFormat="1" ht="21.5" thickBot="1" x14ac:dyDescent="0.55000000000000004">
      <c r="A73" s="57" t="s">
        <v>62</v>
      </c>
      <c r="B73" s="58">
        <v>740</v>
      </c>
      <c r="C73" s="58">
        <v>631</v>
      </c>
      <c r="D73" s="59">
        <v>0.85270270270270265</v>
      </c>
      <c r="E73" s="58">
        <v>-109</v>
      </c>
      <c r="F73" s="59">
        <f t="shared" si="2"/>
        <v>0.85270270270270265</v>
      </c>
      <c r="G73" s="60">
        <f t="shared" si="3"/>
        <v>-109</v>
      </c>
    </row>
    <row r="74" spans="1:7" ht="15" thickTop="1" x14ac:dyDescent="0.35">
      <c r="D74" s="1"/>
      <c r="F74" s="1"/>
    </row>
    <row r="75" spans="1:7" ht="15" thickBot="1" x14ac:dyDescent="0.4">
      <c r="D75" s="1"/>
      <c r="F75" s="1"/>
    </row>
    <row r="76" spans="1:7" s="46" customFormat="1" ht="23.5" x14ac:dyDescent="0.55000000000000004">
      <c r="A76" s="42" t="s">
        <v>63</v>
      </c>
      <c r="B76" s="43" t="s">
        <v>91</v>
      </c>
      <c r="C76" s="44"/>
      <c r="D76" s="45" t="s">
        <v>88</v>
      </c>
      <c r="E76" s="44"/>
      <c r="F76" s="45" t="s">
        <v>89</v>
      </c>
      <c r="G76" s="44"/>
    </row>
    <row r="77" spans="1:7" s="6" customFormat="1" ht="21" x14ac:dyDescent="0.5">
      <c r="A77" s="2"/>
      <c r="B77" s="2"/>
      <c r="C77" s="3"/>
      <c r="D77" s="4" t="s">
        <v>90</v>
      </c>
      <c r="E77" s="5" t="s">
        <v>77</v>
      </c>
      <c r="F77" s="4" t="s">
        <v>90</v>
      </c>
      <c r="G77" s="5" t="s">
        <v>77</v>
      </c>
    </row>
    <row r="78" spans="1:7" s="6" customFormat="1" ht="21" x14ac:dyDescent="0.5">
      <c r="A78" s="2"/>
      <c r="B78" s="7" t="s">
        <v>86</v>
      </c>
      <c r="C78" s="8" t="s">
        <v>87</v>
      </c>
      <c r="D78" s="9" t="s">
        <v>79</v>
      </c>
      <c r="E78" s="10" t="s">
        <v>97</v>
      </c>
      <c r="F78" s="9" t="s">
        <v>79</v>
      </c>
      <c r="G78" s="10" t="s">
        <v>97</v>
      </c>
    </row>
    <row r="79" spans="1:7" s="6" customFormat="1" ht="21" x14ac:dyDescent="0.5">
      <c r="A79" s="2"/>
      <c r="B79" s="11" t="s">
        <v>85</v>
      </c>
      <c r="C79" s="12" t="s">
        <v>76</v>
      </c>
      <c r="D79" s="13" t="s">
        <v>100</v>
      </c>
      <c r="E79" s="14" t="s">
        <v>98</v>
      </c>
      <c r="F79" s="13" t="s">
        <v>80</v>
      </c>
      <c r="G79" s="14" t="s">
        <v>98</v>
      </c>
    </row>
    <row r="80" spans="1:7" s="6" customFormat="1" ht="21.5" thickBot="1" x14ac:dyDescent="0.55000000000000004">
      <c r="A80" s="2"/>
      <c r="B80" s="11" t="s">
        <v>92</v>
      </c>
      <c r="C80" s="12"/>
      <c r="D80" s="19" t="s">
        <v>101</v>
      </c>
      <c r="E80" s="20" t="s">
        <v>99</v>
      </c>
      <c r="F80" s="19" t="s">
        <v>81</v>
      </c>
      <c r="G80" s="20" t="s">
        <v>99</v>
      </c>
    </row>
    <row r="81" spans="1:7" s="6" customFormat="1" ht="21.5" thickTop="1" x14ac:dyDescent="0.5">
      <c r="A81" s="61" t="s">
        <v>93</v>
      </c>
      <c r="B81" s="22">
        <v>1615</v>
      </c>
      <c r="C81" s="22">
        <v>1821</v>
      </c>
      <c r="D81" s="23">
        <v>1.1275541795665636</v>
      </c>
      <c r="E81" s="62">
        <v>206</v>
      </c>
      <c r="F81" s="25">
        <f t="shared" ref="F81:F93" si="4">C81/B81</f>
        <v>1.1275541795665636</v>
      </c>
      <c r="G81" s="63">
        <f t="shared" ref="G81:G93" si="5">C81-B81</f>
        <v>206</v>
      </c>
    </row>
    <row r="82" spans="1:7" s="6" customFormat="1" ht="21" x14ac:dyDescent="0.5">
      <c r="A82" s="53" t="s">
        <v>72</v>
      </c>
      <c r="B82" s="28">
        <v>1400</v>
      </c>
      <c r="C82" s="28">
        <v>1474</v>
      </c>
      <c r="D82" s="29">
        <v>1.0528571428571429</v>
      </c>
      <c r="E82" s="28">
        <v>74</v>
      </c>
      <c r="F82" s="29">
        <f t="shared" si="4"/>
        <v>1.0528571428571429</v>
      </c>
      <c r="G82" s="55">
        <f t="shared" si="5"/>
        <v>74</v>
      </c>
    </row>
    <row r="83" spans="1:7" s="6" customFormat="1" ht="21" x14ac:dyDescent="0.5">
      <c r="A83" s="53" t="s">
        <v>65</v>
      </c>
      <c r="B83" s="28">
        <v>1360</v>
      </c>
      <c r="C83" s="28">
        <v>1393</v>
      </c>
      <c r="D83" s="37">
        <v>1.0242647058823529</v>
      </c>
      <c r="E83" s="28">
        <v>33</v>
      </c>
      <c r="F83" s="37">
        <f t="shared" si="4"/>
        <v>1.0242647058823529</v>
      </c>
      <c r="G83" s="55">
        <f t="shared" si="5"/>
        <v>33</v>
      </c>
    </row>
    <row r="84" spans="1:7" s="6" customFormat="1" ht="21" x14ac:dyDescent="0.5">
      <c r="A84" s="53" t="s">
        <v>75</v>
      </c>
      <c r="B84" s="28">
        <v>1424</v>
      </c>
      <c r="C84" s="28">
        <v>1416</v>
      </c>
      <c r="D84" s="37">
        <v>0.9943820224719101</v>
      </c>
      <c r="E84" s="28">
        <v>-8</v>
      </c>
      <c r="F84" s="37">
        <f t="shared" si="4"/>
        <v>0.9943820224719101</v>
      </c>
      <c r="G84" s="55">
        <f t="shared" si="5"/>
        <v>-8</v>
      </c>
    </row>
    <row r="85" spans="1:7" s="6" customFormat="1" ht="21" x14ac:dyDescent="0.5">
      <c r="A85" s="53" t="s">
        <v>67</v>
      </c>
      <c r="B85" s="28">
        <v>1658</v>
      </c>
      <c r="C85" s="28">
        <v>1609</v>
      </c>
      <c r="D85" s="37">
        <v>0.97044632086851623</v>
      </c>
      <c r="E85" s="28">
        <v>-49</v>
      </c>
      <c r="F85" s="37">
        <f t="shared" si="4"/>
        <v>0.97044632086851623</v>
      </c>
      <c r="G85" s="55">
        <f t="shared" si="5"/>
        <v>-49</v>
      </c>
    </row>
    <row r="86" spans="1:7" s="6" customFormat="1" ht="21" x14ac:dyDescent="0.5">
      <c r="A86" s="53" t="s">
        <v>73</v>
      </c>
      <c r="B86" s="28">
        <v>1573</v>
      </c>
      <c r="C86" s="28">
        <v>1523</v>
      </c>
      <c r="D86" s="37">
        <v>0.96821360457724093</v>
      </c>
      <c r="E86" s="28">
        <v>-50</v>
      </c>
      <c r="F86" s="37">
        <f t="shared" si="4"/>
        <v>0.96821360457724093</v>
      </c>
      <c r="G86" s="55">
        <f t="shared" si="5"/>
        <v>-50</v>
      </c>
    </row>
    <row r="87" spans="1:7" s="6" customFormat="1" ht="21" x14ac:dyDescent="0.5">
      <c r="A87" s="53" t="s">
        <v>66</v>
      </c>
      <c r="B87" s="28">
        <v>1420</v>
      </c>
      <c r="C87" s="28">
        <v>1371</v>
      </c>
      <c r="D87" s="37">
        <v>0.96549295774647892</v>
      </c>
      <c r="E87" s="28">
        <v>-49</v>
      </c>
      <c r="F87" s="37">
        <f t="shared" si="4"/>
        <v>0.96549295774647892</v>
      </c>
      <c r="G87" s="55">
        <f t="shared" si="5"/>
        <v>-49</v>
      </c>
    </row>
    <row r="88" spans="1:7" s="6" customFormat="1" ht="21" x14ac:dyDescent="0.5">
      <c r="A88" s="53" t="s">
        <v>71</v>
      </c>
      <c r="B88" s="28">
        <v>1400</v>
      </c>
      <c r="C88" s="28">
        <v>1336</v>
      </c>
      <c r="D88" s="37">
        <v>0.95428571428571429</v>
      </c>
      <c r="E88" s="28">
        <v>-64</v>
      </c>
      <c r="F88" s="37">
        <f t="shared" si="4"/>
        <v>0.95428571428571429</v>
      </c>
      <c r="G88" s="55">
        <f t="shared" si="5"/>
        <v>-64</v>
      </c>
    </row>
    <row r="89" spans="1:7" s="6" customFormat="1" ht="21" x14ac:dyDescent="0.5">
      <c r="A89" s="53" t="s">
        <v>64</v>
      </c>
      <c r="B89" s="28">
        <v>1530</v>
      </c>
      <c r="C89" s="28">
        <v>1453</v>
      </c>
      <c r="D89" s="37">
        <v>0.94967320261437904</v>
      </c>
      <c r="E89" s="28">
        <v>-77</v>
      </c>
      <c r="F89" s="37">
        <f t="shared" si="4"/>
        <v>0.94967320261437904</v>
      </c>
      <c r="G89" s="55">
        <f t="shared" si="5"/>
        <v>-77</v>
      </c>
    </row>
    <row r="90" spans="1:7" s="6" customFormat="1" ht="21" x14ac:dyDescent="0.5">
      <c r="A90" s="53" t="s">
        <v>69</v>
      </c>
      <c r="B90" s="28">
        <v>1400</v>
      </c>
      <c r="C90" s="28">
        <v>1312</v>
      </c>
      <c r="D90" s="37">
        <v>0.93714285714285717</v>
      </c>
      <c r="E90" s="28">
        <v>-88</v>
      </c>
      <c r="F90" s="37">
        <f t="shared" si="4"/>
        <v>0.93714285714285717</v>
      </c>
      <c r="G90" s="55">
        <f t="shared" si="5"/>
        <v>-88</v>
      </c>
    </row>
    <row r="91" spans="1:7" s="6" customFormat="1" ht="21" x14ac:dyDescent="0.5">
      <c r="A91" s="53" t="s">
        <v>74</v>
      </c>
      <c r="B91" s="28">
        <v>1488</v>
      </c>
      <c r="C91" s="28">
        <v>1389</v>
      </c>
      <c r="D91" s="37">
        <v>0.93346774193548387</v>
      </c>
      <c r="E91" s="28">
        <v>-99</v>
      </c>
      <c r="F91" s="37">
        <f t="shared" si="4"/>
        <v>0.93346774193548387</v>
      </c>
      <c r="G91" s="55">
        <f t="shared" si="5"/>
        <v>-99</v>
      </c>
    </row>
    <row r="92" spans="1:7" s="6" customFormat="1" ht="21" x14ac:dyDescent="0.5">
      <c r="A92" s="53" t="s">
        <v>68</v>
      </c>
      <c r="B92" s="28">
        <v>1445</v>
      </c>
      <c r="C92" s="28">
        <v>1332</v>
      </c>
      <c r="D92" s="37">
        <v>0.92179930795847753</v>
      </c>
      <c r="E92" s="28">
        <v>-113</v>
      </c>
      <c r="F92" s="37">
        <f t="shared" si="4"/>
        <v>0.92179930795847753</v>
      </c>
      <c r="G92" s="55">
        <f t="shared" si="5"/>
        <v>-113</v>
      </c>
    </row>
    <row r="93" spans="1:7" s="6" customFormat="1" ht="21.5" thickBot="1" x14ac:dyDescent="0.55000000000000004">
      <c r="A93" s="57" t="s">
        <v>70</v>
      </c>
      <c r="B93" s="58">
        <v>1488</v>
      </c>
      <c r="C93" s="58">
        <v>1331</v>
      </c>
      <c r="D93" s="59">
        <v>0.894489247311828</v>
      </c>
      <c r="E93" s="58">
        <v>-157</v>
      </c>
      <c r="F93" s="59">
        <f t="shared" si="4"/>
        <v>0.894489247311828</v>
      </c>
      <c r="G93" s="60">
        <f t="shared" si="5"/>
        <v>-157</v>
      </c>
    </row>
    <row r="94" spans="1:7" ht="15" thickTop="1" x14ac:dyDescent="0.35"/>
  </sheetData>
  <sortState xmlns:xlrd2="http://schemas.microsoft.com/office/spreadsheetml/2017/richdata2" ref="A6:G47">
    <sortCondition descending="1" ref="E6:E47"/>
  </sortState>
  <mergeCells count="9">
    <mergeCell ref="B76:C76"/>
    <mergeCell ref="D76:E76"/>
    <mergeCell ref="F76:G76"/>
    <mergeCell ref="B1:C1"/>
    <mergeCell ref="D1:E1"/>
    <mergeCell ref="F1:G1"/>
    <mergeCell ref="D49:E49"/>
    <mergeCell ref="F49:G49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Gleichauf</dc:creator>
  <cp:lastModifiedBy>Paul Gleichauf</cp:lastModifiedBy>
  <dcterms:created xsi:type="dcterms:W3CDTF">2025-04-01T18:26:00Z</dcterms:created>
  <dcterms:modified xsi:type="dcterms:W3CDTF">2025-04-02T16:21:29Z</dcterms:modified>
</cp:coreProperties>
</file>