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T:\ADMIN\GRANTS\HomelessServices\HUD Grants and CoC Oversight\CoC Submissions\2017\"/>
    </mc:Choice>
  </mc:AlternateContent>
  <bookViews>
    <workbookView xWindow="0" yWindow="0" windowWidth="19200" windowHeight="11370" tabRatio="934" firstSheet="11" activeTab="14"/>
  </bookViews>
  <sheets>
    <sheet name="Variables" sheetId="19" state="hidden" r:id="rId1"/>
    <sheet name="Instructions" sheetId="22" r:id="rId2"/>
    <sheet name="Screen 2A. Subrecipients" sheetId="1" r:id="rId3"/>
    <sheet name="Screen 2B. Exp of App, Sub, Par" sheetId="25" r:id="rId4"/>
    <sheet name="App Projects Overview of Pt 3-6" sheetId="28" r:id="rId5"/>
    <sheet name="Screen 3A.Project Detail" sheetId="2" r:id="rId6"/>
    <sheet name="Screen 3B. Description" sheetId="4" r:id="rId7"/>
    <sheet name="Screen 3C. Project Expans. Info" sheetId="29" r:id="rId8"/>
    <sheet name="Screen 4A. SptSvc for Particpts" sheetId="5" r:id="rId9"/>
    <sheet name="Screen 4B. Housing Type+Loc" sheetId="6" r:id="rId10"/>
    <sheet name="Screen 5A. Proj. Part. - HH " sheetId="8" r:id="rId11"/>
    <sheet name="Screen 5B. Proj. Part. Subpop" sheetId="9" r:id="rId12"/>
    <sheet name="Screen 5C. Outreach for Partic." sheetId="10" r:id="rId13"/>
    <sheet name="Screen 6A. Funding Request" sheetId="13" r:id="rId14"/>
    <sheet name="Screen 6B. AcqDeveNewconstru " sheetId="30" r:id="rId15"/>
    <sheet name="Screen 6C. Leased Units Budget" sheetId="31" r:id="rId16"/>
    <sheet name="Screen 6D. Leased Struct. Budge" sheetId="32" r:id="rId17"/>
    <sheet name="Screen 6E. Rental Assistance B " sheetId="14" r:id="rId18"/>
    <sheet name="Screen 6F. Supportive Svcs Bud" sheetId="16" r:id="rId19"/>
    <sheet name="Screen 6G. Operating Budget" sheetId="33" r:id="rId20"/>
    <sheet name="Screen 6H. HMIS" sheetId="34" r:id="rId21"/>
    <sheet name="ALL Salary Breakdown" sheetId="21" r:id="rId22"/>
    <sheet name="Screen 6H. Sources of Match" sheetId="18" r:id="rId23"/>
    <sheet name="Lists (2)" sheetId="23" state="hidden" r:id="rId24"/>
    <sheet name="Lists" sheetId="3" state="hidden" r:id="rId25"/>
    <sheet name="Screen 6I. Summary Budget" sheetId="24" r:id="rId26"/>
    <sheet name="Screen 7A. Attachments" sheetId="27" r:id="rId27"/>
  </sheets>
  <definedNames>
    <definedName name="Access">'Lists (2)'!$A$25:$A$31</definedName>
    <definedName name="Accessibility">'Lists (2)'!$A$45:$A$47</definedName>
    <definedName name="Associated_Catholic_Charities__Inc." localSheetId="3">'Screen 2B. Exp of App, Sub, Par'!#REF!</definedName>
    <definedName name="Associated_Catholic_Charities__Inc.">'Screen 2A. Subrecipients'!$A$1</definedName>
    <definedName name="Commitment">'Lists (2)'!$A$63:$A$64</definedName>
    <definedName name="ComponentType">'Lists (2)'!$A$6:$A$10</definedName>
    <definedName name="Districts">'Lists (2)'!$A$71:$A$78</definedName>
    <definedName name="Frequency">'Lists (2)'!$A$34:$A$42</definedName>
    <definedName name="HousingType">'Lists (2)'!$A$50:$A$56</definedName>
    <definedName name="Match">'Lists (2)'!$A$59:$A$60</definedName>
    <definedName name="_xlnm.Print_Area" localSheetId="1">Instructions!$A$2:$A$15</definedName>
    <definedName name="Provider">'Lists (2)'!$A$19:$A$21</definedName>
    <definedName name="RentalAssistance">'Lists (2)'!$A$13:$A$16</definedName>
    <definedName name="Source">'Lists (2)'!$A$67:$A$68</definedName>
    <definedName name="YesNo">'Lists (2)'!$A$2:$A$3</definedName>
  </definedNames>
  <calcPr calcId="171027"/>
</workbook>
</file>

<file path=xl/calcChain.xml><?xml version="1.0" encoding="utf-8"?>
<calcChain xmlns="http://schemas.openxmlformats.org/spreadsheetml/2006/main">
  <c r="B22" i="24" l="1"/>
  <c r="B20" i="24"/>
  <c r="B19" i="24"/>
  <c r="B16" i="24"/>
  <c r="B14" i="24"/>
  <c r="B11" i="24"/>
  <c r="B10" i="24"/>
  <c r="C3" i="18"/>
  <c r="B3" i="18"/>
  <c r="M53" i="21"/>
  <c r="L53" i="21"/>
  <c r="K53" i="21"/>
  <c r="J53" i="21"/>
  <c r="I53" i="21"/>
  <c r="H53" i="21"/>
  <c r="G53" i="21"/>
  <c r="F53" i="21"/>
  <c r="E53" i="21"/>
  <c r="M52" i="21"/>
  <c r="L52" i="21"/>
  <c r="K52" i="21"/>
  <c r="J52" i="21"/>
  <c r="I52" i="21"/>
  <c r="H52" i="21"/>
  <c r="G52" i="21"/>
  <c r="F52" i="21"/>
  <c r="E52" i="21"/>
  <c r="D52" i="21"/>
  <c r="C52" i="21"/>
  <c r="M51" i="21"/>
  <c r="K51" i="21"/>
  <c r="M50" i="21"/>
  <c r="K50" i="21"/>
  <c r="M49" i="21"/>
  <c r="K49" i="21"/>
  <c r="M48" i="21"/>
  <c r="K48" i="21"/>
  <c r="M47" i="21"/>
  <c r="K47" i="21"/>
  <c r="M46" i="21"/>
  <c r="K46" i="21"/>
  <c r="M45" i="21"/>
  <c r="K45" i="21"/>
  <c r="M44" i="21"/>
  <c r="K44" i="21"/>
  <c r="M43" i="21"/>
  <c r="K43" i="21"/>
  <c r="M42" i="21"/>
  <c r="K42" i="21"/>
  <c r="M41" i="21"/>
  <c r="K41" i="21"/>
  <c r="M39" i="21"/>
  <c r="L39" i="21"/>
  <c r="K39" i="21"/>
  <c r="J39" i="21"/>
  <c r="I39" i="21"/>
  <c r="H39" i="21"/>
  <c r="G39" i="21"/>
  <c r="F39" i="21"/>
  <c r="E39" i="21"/>
  <c r="D39" i="21"/>
  <c r="C39" i="21"/>
  <c r="M38" i="21"/>
  <c r="K38" i="21"/>
  <c r="M37" i="21"/>
  <c r="K37" i="21"/>
  <c r="M36" i="21"/>
  <c r="K36" i="21"/>
  <c r="M35" i="21"/>
  <c r="K35" i="21"/>
  <c r="M34" i="21"/>
  <c r="K34" i="21"/>
  <c r="M33" i="21"/>
  <c r="K33" i="21"/>
  <c r="M32" i="21"/>
  <c r="K32" i="21"/>
  <c r="M31" i="21"/>
  <c r="K31" i="21"/>
  <c r="M30" i="21"/>
  <c r="K30" i="21"/>
  <c r="M29" i="21"/>
  <c r="K29" i="21"/>
  <c r="M28" i="21"/>
  <c r="K28" i="21"/>
  <c r="M27" i="21"/>
  <c r="K27" i="21"/>
  <c r="M26" i="21"/>
  <c r="K26" i="21"/>
  <c r="M24" i="21"/>
  <c r="L24" i="21"/>
  <c r="K24" i="21"/>
  <c r="J24" i="21"/>
  <c r="I24" i="21"/>
  <c r="H24" i="21"/>
  <c r="G24" i="21"/>
  <c r="F24" i="21"/>
  <c r="E24" i="21"/>
  <c r="M23" i="21"/>
  <c r="K23" i="21"/>
  <c r="M22" i="21"/>
  <c r="K22" i="21"/>
  <c r="M21" i="21"/>
  <c r="K21" i="21"/>
  <c r="M20" i="21"/>
  <c r="K20" i="21"/>
  <c r="M19" i="21"/>
  <c r="K19" i="21"/>
  <c r="M18" i="21"/>
  <c r="K18" i="21"/>
  <c r="M17" i="21"/>
  <c r="K17" i="21"/>
  <c r="M16" i="21"/>
  <c r="K16" i="21"/>
  <c r="M15" i="21"/>
  <c r="K15" i="21"/>
  <c r="M14" i="21"/>
  <c r="K14" i="21"/>
  <c r="M13" i="21"/>
  <c r="K13" i="21"/>
  <c r="M12" i="21"/>
  <c r="K12" i="21"/>
  <c r="M11" i="21"/>
  <c r="K11" i="21"/>
  <c r="M10" i="21"/>
  <c r="K10" i="21"/>
  <c r="C17" i="34"/>
  <c r="C15" i="34"/>
  <c r="C17" i="33"/>
  <c r="C15" i="33"/>
  <c r="C27" i="16"/>
  <c r="C25" i="16"/>
  <c r="F23" i="14"/>
  <c r="F21" i="14"/>
  <c r="B21" i="14"/>
  <c r="F20" i="14"/>
  <c r="F19" i="14"/>
  <c r="F18" i="14"/>
  <c r="F17" i="14"/>
  <c r="F16" i="14"/>
  <c r="F15" i="14"/>
  <c r="F14" i="14"/>
  <c r="F13" i="14"/>
  <c r="B10" i="14"/>
  <c r="M1" i="14"/>
  <c r="L1" i="14"/>
  <c r="J1" i="14"/>
  <c r="I1" i="14"/>
  <c r="A15" i="32"/>
  <c r="F18" i="31"/>
  <c r="F16" i="31"/>
  <c r="B16" i="31"/>
  <c r="F15" i="31"/>
  <c r="F14" i="31"/>
  <c r="F13" i="31"/>
  <c r="F12" i="31"/>
  <c r="F11" i="31"/>
  <c r="F10" i="31"/>
  <c r="F9" i="31"/>
  <c r="F8" i="31"/>
  <c r="A10" i="10"/>
  <c r="K28" i="9"/>
  <c r="J28" i="9"/>
  <c r="I28" i="9"/>
  <c r="H28" i="9"/>
  <c r="G28" i="9"/>
  <c r="F28" i="9"/>
  <c r="E28" i="9"/>
  <c r="B28" i="9"/>
  <c r="K20" i="9"/>
  <c r="J20" i="9"/>
  <c r="I20" i="9"/>
  <c r="H20" i="9"/>
  <c r="G20" i="9"/>
  <c r="F20" i="9"/>
  <c r="E20" i="9"/>
  <c r="D20" i="9"/>
  <c r="C20" i="9"/>
  <c r="B20" i="9"/>
  <c r="K12" i="9"/>
  <c r="J12" i="9"/>
  <c r="I12" i="9"/>
  <c r="H12" i="9"/>
  <c r="G12" i="9"/>
  <c r="F12" i="9"/>
  <c r="E12" i="9"/>
  <c r="D12" i="9"/>
  <c r="C12" i="9"/>
  <c r="B12" i="9"/>
  <c r="D17" i="8"/>
  <c r="C17" i="8"/>
  <c r="B17" i="8"/>
  <c r="E16" i="8"/>
  <c r="E17" i="8" s="1"/>
  <c r="E15" i="8"/>
  <c r="E14" i="8"/>
  <c r="E13" i="8"/>
  <c r="E10" i="8"/>
  <c r="B10" i="6"/>
  <c r="D29" i="19"/>
  <c r="C29" i="19"/>
  <c r="D28" i="19"/>
  <c r="C28" i="19"/>
</calcChain>
</file>

<file path=xl/sharedStrings.xml><?xml version="1.0" encoding="utf-8"?>
<sst xmlns="http://schemas.openxmlformats.org/spreadsheetml/2006/main" count="697" uniqueCount="484">
  <si>
    <t>a. Organization Name</t>
  </si>
  <si>
    <t>b. Organization Type</t>
  </si>
  <si>
    <t>If "Other" Specify</t>
  </si>
  <si>
    <t>c. Employer or Tax ID #</t>
  </si>
  <si>
    <t>d. Organizational DUNS</t>
  </si>
  <si>
    <t>e. Physical Address</t>
  </si>
  <si>
    <t>Street 1</t>
  </si>
  <si>
    <t>Street 2</t>
  </si>
  <si>
    <t xml:space="preserve">City </t>
  </si>
  <si>
    <t>State</t>
  </si>
  <si>
    <t>Zip</t>
  </si>
  <si>
    <t>h. Has the subrecipient ever received a federal grant, either directly or through a state/local agency.</t>
  </si>
  <si>
    <t>i. Expected Sub-Award Amount:</t>
  </si>
  <si>
    <t>j. Contact Person</t>
  </si>
  <si>
    <t>First Name</t>
  </si>
  <si>
    <t>Middle Name</t>
  </si>
  <si>
    <t>Last Name</t>
  </si>
  <si>
    <t>Suffix</t>
  </si>
  <si>
    <t>Title</t>
  </si>
  <si>
    <t>Email address</t>
  </si>
  <si>
    <t>Confirm email address</t>
  </si>
  <si>
    <t>Phone Number</t>
  </si>
  <si>
    <t>Extension</t>
  </si>
  <si>
    <t>Fax</t>
  </si>
  <si>
    <t>Yes</t>
  </si>
  <si>
    <t>No</t>
  </si>
  <si>
    <t>Yes/No</t>
  </si>
  <si>
    <t>Component Type</t>
  </si>
  <si>
    <t>PH</t>
  </si>
  <si>
    <t>SH</t>
  </si>
  <si>
    <t>TH</t>
  </si>
  <si>
    <t>SSO</t>
  </si>
  <si>
    <t>HMIS</t>
  </si>
  <si>
    <t>Rental Assistance</t>
  </si>
  <si>
    <t>N/A</t>
  </si>
  <si>
    <t>PRA</t>
  </si>
  <si>
    <t>SRA</t>
  </si>
  <si>
    <t>TRA</t>
  </si>
  <si>
    <t>ANNUAL ASSESSMENT OF SERVICE NEEDS</t>
  </si>
  <si>
    <t>ASSISTANCE WITH MOVING COSTS</t>
  </si>
  <si>
    <t>CASE MANAGEMENT</t>
  </si>
  <si>
    <t>CHILD CARE</t>
  </si>
  <si>
    <t>EDUCATION SERVICES</t>
  </si>
  <si>
    <t>FOOD</t>
  </si>
  <si>
    <t>EMPLOYMENT ASSISTANCE &amp; JOB TRAINING</t>
  </si>
  <si>
    <t>HOUSING SEARCH &amp; COUNSELING</t>
  </si>
  <si>
    <t>LEGAL SERVICES</t>
  </si>
  <si>
    <t>LIFE SKILLS</t>
  </si>
  <si>
    <t>MENTAL HEALTH SERVICES</t>
  </si>
  <si>
    <t>OUTPATIENT HEALTH SERVICES</t>
  </si>
  <si>
    <t>OUTREACH SERVICES</t>
  </si>
  <si>
    <t>SUBSTANCE ABUSE TREATMENT SERVICES</t>
  </si>
  <si>
    <t>TRANSPORTATION</t>
  </si>
  <si>
    <t>UTILITY DEPOSITS</t>
  </si>
  <si>
    <t>Provider</t>
  </si>
  <si>
    <t>Partner</t>
  </si>
  <si>
    <t>Subrecipient</t>
  </si>
  <si>
    <t>Non-Partner</t>
  </si>
  <si>
    <t>Access</t>
  </si>
  <si>
    <t>Onsite</t>
  </si>
  <si>
    <t>Short Walk</t>
  </si>
  <si>
    <t>Bus, rail, ferry</t>
  </si>
  <si>
    <t>Program Van</t>
  </si>
  <si>
    <t>Vehicle Share</t>
  </si>
  <si>
    <t>Dial a ride</t>
  </si>
  <si>
    <t>Pub/Private Regional Transport</t>
  </si>
  <si>
    <t>Frequency</t>
  </si>
  <si>
    <t>Daily</t>
  </si>
  <si>
    <t>Weekly</t>
  </si>
  <si>
    <t>Bi-Weekly</t>
  </si>
  <si>
    <t>Monthly</t>
  </si>
  <si>
    <t>Bi-Monthly</t>
  </si>
  <si>
    <t>Quarterly</t>
  </si>
  <si>
    <t>Semiannual</t>
  </si>
  <si>
    <t>Annualy</t>
  </si>
  <si>
    <t>As Needed</t>
  </si>
  <si>
    <t>Very Accesible : No barriers to transportation and within easy reach of all participants</t>
  </si>
  <si>
    <t>Somewhat Accessible: Minor barriers to transportation that requires some effort from participants</t>
  </si>
  <si>
    <t>Not Accessible: Significant barriers to transportation. Participants require significant external help</t>
  </si>
  <si>
    <t>1. Housing Type</t>
  </si>
  <si>
    <t>a. units</t>
  </si>
  <si>
    <t>b. beds</t>
  </si>
  <si>
    <t>City</t>
  </si>
  <si>
    <t>Zip Code</t>
  </si>
  <si>
    <t>Housing Type</t>
  </si>
  <si>
    <t>Barracks</t>
  </si>
  <si>
    <t>Dormitory, shared or private rooms</t>
  </si>
  <si>
    <t>Shared Housing</t>
  </si>
  <si>
    <t>Single Room Occupancy Units</t>
  </si>
  <si>
    <t>Clustered Apartments</t>
  </si>
  <si>
    <t>Scattered Site Apartments (incl. Effeciency)</t>
  </si>
  <si>
    <t>Single Family Homes (Townhomes, Duplex)</t>
  </si>
  <si>
    <t>Households</t>
  </si>
  <si>
    <r>
      <t xml:space="preserve">Households with </t>
    </r>
    <r>
      <rPr>
        <b/>
        <u/>
        <sz val="11"/>
        <color theme="1"/>
        <rFont val="Calibri"/>
        <family val="2"/>
        <scheme val="minor"/>
      </rPr>
      <t>at least</t>
    </r>
    <r>
      <rPr>
        <b/>
        <sz val="11"/>
        <color theme="1"/>
        <rFont val="Calibri"/>
        <family val="2"/>
        <scheme val="minor"/>
      </rPr>
      <t xml:space="preserve"> one Adult and One Child</t>
    </r>
  </si>
  <si>
    <r>
      <t xml:space="preserve">Adult Households </t>
    </r>
    <r>
      <rPr>
        <b/>
        <u/>
        <sz val="11"/>
        <color theme="1"/>
        <rFont val="Calibri"/>
        <family val="2"/>
        <scheme val="minor"/>
      </rPr>
      <t>without</t>
    </r>
    <r>
      <rPr>
        <b/>
        <sz val="11"/>
        <color theme="1"/>
        <rFont val="Calibri"/>
        <family val="2"/>
        <scheme val="minor"/>
      </rPr>
      <t xml:space="preserve"> Children</t>
    </r>
  </si>
  <si>
    <t>Characteristics</t>
  </si>
  <si>
    <r>
      <t xml:space="preserve">Persons in Housholds with </t>
    </r>
    <r>
      <rPr>
        <b/>
        <u/>
        <sz val="11"/>
        <color theme="1"/>
        <rFont val="Calibri"/>
        <family val="2"/>
        <scheme val="minor"/>
      </rPr>
      <t>at least</t>
    </r>
    <r>
      <rPr>
        <b/>
        <sz val="11"/>
        <color theme="1"/>
        <rFont val="Calibri"/>
        <family val="2"/>
        <scheme val="minor"/>
      </rPr>
      <t xml:space="preserve"> One Adult and One Child</t>
    </r>
  </si>
  <si>
    <r>
      <t xml:space="preserve">Adult Persons in households </t>
    </r>
    <r>
      <rPr>
        <b/>
        <u/>
        <sz val="11"/>
        <color theme="1"/>
        <rFont val="Calibri"/>
        <family val="2"/>
        <scheme val="minor"/>
      </rPr>
      <t>without</t>
    </r>
    <r>
      <rPr>
        <b/>
        <sz val="11"/>
        <color theme="1"/>
        <rFont val="Calibri"/>
        <family val="2"/>
        <scheme val="minor"/>
      </rPr>
      <t xml:space="preserve"> children</t>
    </r>
  </si>
  <si>
    <r>
      <t xml:space="preserve">Persons in Households with </t>
    </r>
    <r>
      <rPr>
        <b/>
        <u/>
        <sz val="11"/>
        <color theme="1"/>
        <rFont val="Calibri"/>
        <family val="2"/>
        <scheme val="minor"/>
      </rPr>
      <t>Only</t>
    </r>
    <r>
      <rPr>
        <b/>
        <sz val="11"/>
        <color theme="1"/>
        <rFont val="Calibri"/>
        <family val="2"/>
        <scheme val="minor"/>
      </rPr>
      <t xml:space="preserve"> children</t>
    </r>
  </si>
  <si>
    <t>Total Persons</t>
  </si>
  <si>
    <t>Persons in Households with Only Children</t>
  </si>
  <si>
    <t xml:space="preserve"> Chronically Homeless Non- Veterans</t>
  </si>
  <si>
    <t xml:space="preserve"> Chronically Homeless Veterans</t>
  </si>
  <si>
    <t>Non- Chronically Homeless Veterans</t>
  </si>
  <si>
    <t xml:space="preserve"> Chronic Substance Abuse</t>
  </si>
  <si>
    <t xml:space="preserve">  Persons with HIV/AIDS</t>
  </si>
  <si>
    <t xml:space="preserve">  Severely Mentally Ill</t>
  </si>
  <si>
    <t xml:space="preserve"> Victims of Domestic Violence</t>
  </si>
  <si>
    <t>Persons not represented by listed subpopulations</t>
  </si>
  <si>
    <t>Percentage</t>
  </si>
  <si>
    <t>Location</t>
  </si>
  <si>
    <t>Directly from the street or other locations not meant for human habitation.</t>
  </si>
  <si>
    <t>Directly from safe havens.</t>
  </si>
  <si>
    <t>Total of above percentages</t>
  </si>
  <si>
    <t>Leased Units</t>
  </si>
  <si>
    <t>Leased Structures</t>
  </si>
  <si>
    <t># of Units</t>
  </si>
  <si>
    <t>SRO  </t>
  </si>
  <si>
    <t>0 Bedroom  </t>
  </si>
  <si>
    <t>1 Bedroom  </t>
  </si>
  <si>
    <t>2 Bedroom  </t>
  </si>
  <si>
    <t>3 Bedroom  </t>
  </si>
  <si>
    <t>4 Bedroom  </t>
  </si>
  <si>
    <t>5 Bedroom  </t>
  </si>
  <si>
    <t>6 Bedroom  </t>
  </si>
  <si>
    <t>7 Bedroom  </t>
  </si>
  <si>
    <t>8 Bedroom  </t>
  </si>
  <si>
    <t>9 Bedroom  </t>
  </si>
  <si>
    <t>Size of Units  </t>
  </si>
  <si>
    <t>A quantity AND description must be entered for each requested cost. Any cost without a quantity and a description will be removed from the budget.</t>
  </si>
  <si>
    <t>Eligible Costs</t>
  </si>
  <si>
    <t>Quantity AND Description </t>
  </si>
  <si>
    <t>  1. Assessment of Service Needs</t>
  </si>
  <si>
    <t>  2. Assistance with Moving Costs</t>
  </si>
  <si>
    <t>  3. Case Management</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</si>
  <si>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</si>
  <si>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</si>
  <si>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</si>
  <si>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</si>
  <si>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</si>
  <si>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</si>
  <si>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</si>
  <si>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</si>
  <si>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</si>
  <si>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</si>
  <si>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</si>
  <si>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</si>
  <si>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  16. Utility Deposits</t>
  </si>
  <si>
    <t>Supportive Services Budget Detail</t>
  </si>
  <si>
    <t>Match</t>
  </si>
  <si>
    <t>Leverage</t>
  </si>
  <si>
    <t>Type of Commitment</t>
  </si>
  <si>
    <t>Cash</t>
  </si>
  <si>
    <t>In-Kind</t>
  </si>
  <si>
    <t>Type of Source</t>
  </si>
  <si>
    <t>Private</t>
  </si>
  <si>
    <t>Government</t>
  </si>
  <si>
    <t>Organization Name</t>
  </si>
  <si>
    <t>Employer/Tax ID</t>
  </si>
  <si>
    <t>Organization DUNS</t>
  </si>
  <si>
    <t>Congressional Org</t>
  </si>
  <si>
    <t>Has sub ever received a federal grant?</t>
  </si>
  <si>
    <t>Expected Sub-award amount</t>
  </si>
  <si>
    <t>Expiring Grant Number</t>
  </si>
  <si>
    <t>CoC Number and Name</t>
  </si>
  <si>
    <t>CoC Applicant Name</t>
  </si>
  <si>
    <t>Project Name</t>
  </si>
  <si>
    <t>Project Status</t>
  </si>
  <si>
    <t>Scope from previous grant</t>
  </si>
  <si>
    <t>Supportive Service Budget</t>
  </si>
  <si>
    <t>Budget</t>
  </si>
  <si>
    <t>Allowed</t>
  </si>
  <si>
    <t>Requested</t>
  </si>
  <si>
    <t>Match?</t>
  </si>
  <si>
    <t>Operating Budget</t>
  </si>
  <si>
    <t>Prefix</t>
  </si>
  <si>
    <t>City of Baltimore - Mayor's Office</t>
  </si>
  <si>
    <t>MD501 - Baltimore City CoC</t>
  </si>
  <si>
    <t>f. Congressional District (List all that apply)</t>
  </si>
  <si>
    <t>Congressional Districts</t>
  </si>
  <si>
    <t>MD-001</t>
  </si>
  <si>
    <t>MD-002</t>
  </si>
  <si>
    <t>MD-003</t>
  </si>
  <si>
    <t>MD-004</t>
  </si>
  <si>
    <t>MD-005</t>
  </si>
  <si>
    <t>MD-006</t>
  </si>
  <si>
    <t>MD-007</t>
  </si>
  <si>
    <t>MD-008</t>
  </si>
  <si>
    <t>Standard</t>
  </si>
  <si>
    <t>Chronic Homeless</t>
  </si>
  <si>
    <t>Veterans</t>
  </si>
  <si>
    <t>Youth (Under 25)</t>
  </si>
  <si>
    <t>Families</t>
  </si>
  <si>
    <t>Domestic Violence</t>
  </si>
  <si>
    <t>Substance Abuse</t>
  </si>
  <si>
    <t>Mental Illness</t>
  </si>
  <si>
    <t>HIV/AIDS</t>
  </si>
  <si>
    <t>Sources of Match</t>
  </si>
  <si>
    <t>PERSONNEL COSTS</t>
  </si>
  <si>
    <t>Job Title</t>
  </si>
  <si>
    <r>
      <t>Name of</t>
    </r>
    <r>
      <rPr>
        <b/>
        <sz val="12"/>
        <color indexed="8"/>
        <rFont val="Arial"/>
        <family val="2"/>
      </rPr>
      <t xml:space="preserve"> </t>
    </r>
    <r>
      <rPr>
        <b/>
        <sz val="10"/>
        <color indexed="8"/>
        <rFont val="Arial"/>
        <family val="2"/>
      </rPr>
      <t>Staff</t>
    </r>
  </si>
  <si>
    <t>Annual Salary</t>
  </si>
  <si>
    <t>Hourly Rate</t>
  </si>
  <si>
    <t>FICA</t>
  </si>
  <si>
    <t>Unemployment Insurance</t>
  </si>
  <si>
    <t>Other Fringe</t>
  </si>
  <si>
    <t>% of Staff Time on the Project</t>
  </si>
  <si>
    <t>Other Funding</t>
  </si>
  <si>
    <t>Total Project Costs</t>
  </si>
  <si>
    <t>Salary Budget Notes (Briefly describe the position's role)</t>
  </si>
  <si>
    <t>Health/ Dental</t>
  </si>
  <si>
    <t>Retirement</t>
  </si>
  <si>
    <t>Other (must describe)</t>
  </si>
  <si>
    <t>SUPPORTIVE SERVICES</t>
  </si>
  <si>
    <t>1.0 FTE Case Manager</t>
  </si>
  <si>
    <t>John Smith</t>
  </si>
  <si>
    <t xml:space="preserve"> </t>
  </si>
  <si>
    <t>Subtotal Supportive Services</t>
  </si>
  <si>
    <t xml:space="preserve">PROJECT ADMINISTRATION </t>
  </si>
  <si>
    <t>Subtotal Project Admin</t>
  </si>
  <si>
    <t>TOTAL PERSONNEL COSTS</t>
  </si>
  <si>
    <t>Associated Catholic Charities, Inc.</t>
  </si>
  <si>
    <t>MD0030L3B011205</t>
  </si>
  <si>
    <t>Catholic Charities - Project FRESH Start PHP</t>
  </si>
  <si>
    <t>Project FRESH Start (PFS) is a joint program of Catholic Charities, Associated
Black Charities and The Associated Jewish Charities. PFS serves a Baltimore
City-wide population of homeless families by providing residential stabilization
through scattered-site housing and long-term change through support services
that empower families to reach self-sufficiency. Referrals often come from
Baltimore City Public School social workers with knowledge of homeless
children.
PFS serves famlies, predominately single mothers with dependent children. The
average participant is a disabled single mother with two children who is
unemployed at entry and who has a history of substance abuse, domestic
violence and/or mental health issues. Lack of education, marketable job skills
and inadequate life and decision-making skills tend to be major factors in
perpetuating the cycle of poverty and homelessness.
While in the program, clients are expected to engage in services that will lead to
self-sufficiency, maintenance of permanent housing and stable employment,
including job skills training and educational programs, as appropriate, quarterly
workshops on budgeting, parenting, life skills, self-esteem, health and nutrition,
and weekly case management sessions to monitor progress.
Casework staff meet with clients in their homes to better monitor the family's
progress toward independence. During these sessions the worker and client
review the family's budget and expenses, time management, child rearing,
resolving conflict with neighbors, co-workers and family members and status of
goals related to employment, addictions, health and mental health, among other
topics.
Working with clients, as appropriate and able, the caseworker helps locate
employment and educational programs, assist the client with enrollment and
monitors progress toward completion. Clients also work with their caseworker to
determine the mainstream benefits they are eligible to apply for. The
caseworker assists the clients to complete the necessary paperwork and, as
appropriate, sets up appointments with providers for the client.
Money management is another focus area. Clients work with their caseworker
to develop a money management plan that addresses payment of bills, savings
and debt reduction.
Recovery support is an important component of the program and includes:</t>
  </si>
  <si>
    <t>1. This workbook should only contain information related to the specific project listed. Your organization may receive multiple HUD grants from DCRS. If that is the case, you will complete a separate application for each of the programs you operate with HUD funding</t>
  </si>
  <si>
    <t>Other ( Please list)</t>
  </si>
  <si>
    <t xml:space="preserve">Who is Providing </t>
  </si>
  <si>
    <t xml:space="preserve">Frequency </t>
  </si>
  <si>
    <r>
      <t xml:space="preserve">2. Indicate the maximum number of units and beds available for project participants at the selected housing site.  NOTE:  </t>
    </r>
    <r>
      <rPr>
        <sz val="12"/>
        <color theme="1"/>
        <rFont val="Calibri"/>
        <family val="2"/>
        <scheme val="minor"/>
      </rPr>
      <t>A zero bedroom or efficiency must be indicated as 1 unit, 1 bedroom, and 1 bed. In addition, the number of units and beds listed on Screen 4B must be equal to or greater  than the total number of units and beds requested in the budget, Part 6 of this guide, and should match the number and characteristics of persons that the project is expected to serve recorded on Screens 5A and 5B.</t>
    </r>
  </si>
  <si>
    <t>Adults over age 24</t>
  </si>
  <si>
    <t>Adults ages 18-24</t>
  </si>
  <si>
    <t>Accompanied Children under age 18</t>
  </si>
  <si>
    <t>Unaccompanied Children under age 18</t>
  </si>
  <si>
    <t xml:space="preserve">Instructions for Categories </t>
  </si>
  <si>
    <t xml:space="preserve">Household Category Types </t>
  </si>
  <si>
    <t>The tables are populated with white, dark grey and light grey fields. In each white field, list the number of households or type of person(s) served for the given household type. The dark grey cells are not applicable to the given type of persons, and the light grey cells, will be totaled automatically once the screen is saved. The screen has been designed to prevent Project Applicants from entering more households than persons for any given column, and at least one person must be entered for every column that has more than one household entered. The number and characteristics of persons that the project is expected to serve is recorded on this screen and should match the total number of units and beds requested on Screen 4B.</t>
  </si>
  <si>
    <t xml:space="preserve">Types of Person(s) </t>
  </si>
  <si>
    <r>
      <rPr>
        <b/>
        <sz val="12"/>
        <color theme="1"/>
        <rFont val="Calibri"/>
        <family val="2"/>
        <scheme val="minor"/>
      </rPr>
      <t>Households with at least One Adult and One Child</t>
    </r>
    <r>
      <rPr>
        <sz val="12"/>
        <color theme="1"/>
        <rFont val="Calibri"/>
        <family val="2"/>
        <scheme val="minor"/>
      </rPr>
      <t>: To fall under this column and household
type, there must be at least one person at or above the age of 18, and at least one person under the
age of 18.</t>
    </r>
  </si>
  <si>
    <r>
      <rPr>
        <b/>
        <sz val="12"/>
        <color theme="1"/>
        <rFont val="Calibri"/>
        <family val="2"/>
        <scheme val="minor"/>
      </rPr>
      <t>Adult Households without Children</t>
    </r>
    <r>
      <rPr>
        <sz val="12"/>
        <color theme="1"/>
        <rFont val="Calibri"/>
        <family val="2"/>
        <scheme val="minor"/>
      </rPr>
      <t>: To fall under this column and household type, there must
be at least one person at or above the age of 18, and no person(s) under the age of 18.</t>
    </r>
  </si>
  <si>
    <r>
      <rPr>
        <b/>
        <sz val="12"/>
        <color theme="1"/>
        <rFont val="Calibri"/>
        <family val="2"/>
        <scheme val="minor"/>
      </rPr>
      <t xml:space="preserve">Households with Only Children: </t>
    </r>
    <r>
      <rPr>
        <sz val="12"/>
        <color theme="1"/>
        <rFont val="Calibri"/>
        <family val="2"/>
        <scheme val="minor"/>
      </rPr>
      <t>To fall under this column and household type, there may not
be any person(s) at or above the age of 18; only person(s) under the age of 18.</t>
    </r>
  </si>
  <si>
    <r>
      <rPr>
        <b/>
        <sz val="12"/>
        <color theme="1"/>
        <rFont val="Calibri"/>
        <family val="2"/>
        <scheme val="minor"/>
      </rPr>
      <t xml:space="preserve">Adult over age 24: </t>
    </r>
    <r>
      <rPr>
        <sz val="12"/>
        <color theme="1"/>
        <rFont val="Calibri"/>
        <family val="2"/>
        <scheme val="minor"/>
      </rPr>
      <t>A subset of the category of “Adults” to disaggregate “Youth” from older
adults.</t>
    </r>
  </si>
  <si>
    <r>
      <rPr>
        <b/>
        <sz val="12"/>
        <color theme="1"/>
        <rFont val="Calibri"/>
        <family val="2"/>
        <scheme val="minor"/>
      </rPr>
      <t xml:space="preserve">Adults ages 18-24: </t>
    </r>
    <r>
      <rPr>
        <sz val="12"/>
        <color theme="1"/>
        <rFont val="Calibri"/>
        <family val="2"/>
        <scheme val="minor"/>
      </rPr>
      <t>A category implemented to account for transition age youth. Youth
previously captured under the category “Adult” should now be captured under the
category “Adults between the ages of 18 and 24.”</t>
    </r>
  </si>
  <si>
    <r>
      <rPr>
        <b/>
        <sz val="12"/>
        <color theme="1"/>
        <rFont val="Calibri"/>
        <family val="2"/>
        <scheme val="minor"/>
      </rPr>
      <t xml:space="preserve">Accompanied Children under age 18: </t>
    </r>
    <r>
      <rPr>
        <sz val="12"/>
        <color theme="1"/>
        <rFont val="Calibri"/>
        <family val="2"/>
        <scheme val="minor"/>
      </rPr>
      <t>Includes all children and “youth” who are under the age
of 18. “Accompanied” is defined here as “in the company of parent or legal guardian regardless
of the age of the parent or legal guardian.”</t>
    </r>
  </si>
  <si>
    <r>
      <rPr>
        <b/>
        <sz val="12"/>
        <color theme="1"/>
        <rFont val="Calibri"/>
        <family val="2"/>
        <scheme val="minor"/>
      </rPr>
      <t xml:space="preserve">Unaccompanied Children under age 18: </t>
    </r>
    <r>
      <rPr>
        <sz val="12"/>
        <color theme="1"/>
        <rFont val="Calibri"/>
        <family val="2"/>
        <scheme val="minor"/>
      </rPr>
      <t>Includes all children and “youth” who are under the
age of 18. “Unaccompanied” is defined here as “without a parent or legal guardian,” and can
include persons under 18 who themselves have dependents, siblings, or other household
members.</t>
    </r>
  </si>
  <si>
    <t>Total Number of Households</t>
  </si>
  <si>
    <t>Person Characteristics</t>
  </si>
  <si>
    <r>
      <t xml:space="preserve">Households with </t>
    </r>
    <r>
      <rPr>
        <b/>
        <u/>
        <sz val="11"/>
        <color theme="1"/>
        <rFont val="Calibri"/>
        <family val="2"/>
        <scheme val="minor"/>
      </rPr>
      <t>Only</t>
    </r>
    <r>
      <rPr>
        <b/>
        <sz val="11"/>
        <color theme="1"/>
        <rFont val="Calibri"/>
        <family val="2"/>
        <scheme val="minor"/>
      </rPr>
      <t xml:space="preserve"> Children</t>
    </r>
  </si>
  <si>
    <t xml:space="preserve">Developmental Disability </t>
  </si>
  <si>
    <t xml:space="preserve">Physical Disability </t>
  </si>
  <si>
    <t>Persons in Households with at Least One Child and One Adult</t>
  </si>
  <si>
    <t>Persons in Adult Households without Children</t>
  </si>
  <si>
    <t xml:space="preserve">Adults over age 24 </t>
  </si>
  <si>
    <t>Adults oages 18-24</t>
  </si>
  <si>
    <t xml:space="preserve">Accompanied children Under 18 </t>
  </si>
  <si>
    <t xml:space="preserve">Unaccompanied Children under age 18 </t>
  </si>
  <si>
    <t>Mutually Exclusive</t>
  </si>
  <si>
    <t>May Contain Duplicate Entries</t>
  </si>
  <si>
    <t>Mutually Exclusive to All Other Columns</t>
  </si>
  <si>
    <t xml:space="preserve">Administering Department/Agency </t>
  </si>
  <si>
    <t xml:space="preserve">Direct Cost Base </t>
  </si>
  <si>
    <t>Indirect Cost Rate (%)</t>
  </si>
  <si>
    <t xml:space="preserve">Operating </t>
  </si>
  <si>
    <t xml:space="preserve">HMIS </t>
  </si>
  <si>
    <t xml:space="preserve">Supportive Services </t>
  </si>
  <si>
    <t xml:space="preserve">Rental Assistance Line Item </t>
  </si>
  <si>
    <t>RENTAL ADMINISTRATION</t>
  </si>
  <si>
    <t>DCRS/COC Costs</t>
  </si>
  <si>
    <t>Subtotal Rental Administration</t>
  </si>
  <si>
    <t xml:space="preserve">Type of Rental Assistance </t>
  </si>
  <si>
    <t xml:space="preserve">Metropolitan or non-metropolitan fair market rent area: </t>
  </si>
  <si>
    <t>NA</t>
  </si>
  <si>
    <t xml:space="preserve">these are autopopulated with HUD generated FMRs that are not on HUD website but have been approved by Headquarters </t>
  </si>
  <si>
    <t>Rental Assistance:</t>
  </si>
  <si>
    <t>Size of Units</t>
  </si>
  <si>
    <t>FMR/Actual Rent</t>
  </si>
  <si>
    <t># of Months</t>
  </si>
  <si>
    <t>SRO</t>
  </si>
  <si>
    <t>0 Bedroom</t>
  </si>
  <si>
    <t>1 Bedroom</t>
  </si>
  <si>
    <t>2 Bedrooms</t>
  </si>
  <si>
    <t>3 Bedrooms</t>
  </si>
  <si>
    <t>4 Bedrooms</t>
  </si>
  <si>
    <t>5 Bedrooms</t>
  </si>
  <si>
    <t>6+ Bedrooms</t>
  </si>
  <si>
    <t>Does the applicant request rental assistance funding for less than the area's per unit size fair
market rents?</t>
  </si>
  <si>
    <t xml:space="preserve">HUD Paid Rent </t>
  </si>
  <si>
    <t>Total Request</t>
  </si>
  <si>
    <t xml:space="preserve">Total Units and Annual Assistance Requested </t>
  </si>
  <si>
    <t xml:space="preserve">Grant Term </t>
  </si>
  <si>
    <t xml:space="preserve">1 Year </t>
  </si>
  <si>
    <t xml:space="preserve">Total Request for Grant Term </t>
  </si>
  <si>
    <t xml:space="preserve">  17. Operating Costs*</t>
  </si>
  <si>
    <t>Screen 6E appears if the Supportive Services budget line item is selected on Screen 6A. The supportive services listed are exhaustive based on the eligible supportive services in 24 CFR 578.53. Note: The only cost category not on this screen is “Direct provision of services.” As 24 CFR 578.53(e)(17) explains, if the service is being directly delivered by the recipient or subrecipient, eligible costs under that service item also may include: The cost of labor or supplies, and materials incurred by the recipient or subrecipient in directly providing supportive services to program participants; and the salary and benefit packages of the recipient and subrecipient staff who directly deliver the services.</t>
  </si>
  <si>
    <r>
      <rPr>
        <b/>
        <sz val="12"/>
        <color theme="1"/>
        <rFont val="Calibri"/>
        <family val="2"/>
        <scheme val="minor"/>
      </rPr>
      <t>Note:</t>
    </r>
    <r>
      <rPr>
        <sz val="12"/>
        <color theme="1"/>
        <rFont val="Calibri"/>
        <family val="2"/>
        <scheme val="minor"/>
      </rPr>
      <t xml:space="preserve"> “Security Deposits” is not listed as an eligible supportive service cost. Security deposits are incorporated into the eligible costs under the leased units, leased structures, and rental assistance budget line items. *Applicants may only include Operating Costs (maintenance, repair, building security, furniture, utilities, and equipment) in the Supportive Services budget if the costs are for a facility that is used to provide supportive services for program participants. For renewal projects that were awarded under the Samaritan or Permanent Housing Bonus prior to FY 2014 case management is the only eligible supportive service, and is capped at 20 percent of the awarded funds for housing costs (sum of acquisition, new construction, rehabilitation, leasing, and operating requested funds–with exceptions made for “food” costs that were eligible under the Operating Budget prior to the implementation of the CoC Program and which have since been moved to Supportive Services). For those renewal projects that were awarded under the Permanent Supportive Housing Bonus in FY 2014, the cap is 30 percent of the awarded funds and includes only the following eligible costs: assistance with moving costs; case management; food, housing/counseling services; life skills; outreach services; transportation; and utility deposits (if these are not included in rental/lease agreement). Both project types should also take into account special circumstances where HUD has directed the project to correct its budget in ways that affect these ratios and cost categories. Enter the quantity, detail, and total budget request for each supportive services cost. The request entered should be equivalent to the cost of 1 year of the relevant supportive service.</t>
    </r>
  </si>
  <si>
    <t xml:space="preserve">Annual Assistance Requested </t>
  </si>
  <si>
    <t xml:space="preserve">Total Annual Assistance Requested </t>
  </si>
  <si>
    <t xml:space="preserve">1 year </t>
  </si>
  <si>
    <t>2. Type of Commitment:</t>
  </si>
  <si>
    <t>3. Type of Source:</t>
  </si>
  <si>
    <t>4. Name the Source of the Commitment (Be as specific as possible and include the office or grant program as applicable):</t>
  </si>
  <si>
    <t>5. Date of Written Commitment:</t>
  </si>
  <si>
    <t>6. Value of Written Commitment:</t>
  </si>
  <si>
    <t>1. Will this commitment be used towards Match ?</t>
  </si>
  <si>
    <t xml:space="preserve">Eligible Costs </t>
  </si>
  <si>
    <t xml:space="preserve">1a. Leased Units </t>
  </si>
  <si>
    <t>1b. Leased Structures</t>
  </si>
  <si>
    <t>2. Rental Assistance</t>
  </si>
  <si>
    <t>3. Supportive Services</t>
  </si>
  <si>
    <t xml:space="preserve">4. Operating </t>
  </si>
  <si>
    <t xml:space="preserve">5. HMIS </t>
  </si>
  <si>
    <t xml:space="preserve">6. Sub-total Costs Requested </t>
  </si>
  <si>
    <t xml:space="preserve">7. Admin (up to 10%) </t>
  </si>
  <si>
    <t xml:space="preserve">8. Total Assistance plus Admin Requested </t>
  </si>
  <si>
    <t xml:space="preserve">9. Cash Match </t>
  </si>
  <si>
    <t xml:space="preserve">10. In-Kind Match </t>
  </si>
  <si>
    <t xml:space="preserve">11. Total Match </t>
  </si>
  <si>
    <t xml:space="preserve">12. Total Budget </t>
  </si>
  <si>
    <r>
      <t xml:space="preserve">For all contracts that are processed through the Howard County Continuum of Care Program, each staff member whose salary is fully or partially supported by a funding stream must breakdown each of the costs listed below. The positions must also be named, and no positions shall be funded without a named person for that position. </t>
    </r>
    <r>
      <rPr>
        <b/>
        <sz val="14"/>
        <color rgb="FFFF0000"/>
        <rFont val="Calibri"/>
        <family val="2"/>
        <scheme val="minor"/>
      </rPr>
      <t>If you have listed any salaried positions in the Supportive Services, Rental Administration or Admin, please breakdown their costs in the table below</t>
    </r>
  </si>
  <si>
    <t xml:space="preserve">MD504 - Howard County Maryland </t>
  </si>
  <si>
    <t xml:space="preserve">Howard County Maryland </t>
  </si>
  <si>
    <t>Part 7 is available for all project applications and allows Project Applicants to upload attachments. The
types of attachments visible to Project Applicants will be the same for all project types, however
additional attachment screen will be visible for project applicants that are appealing a CoC’s decision to
reject the project, or submitting the application with “No CoC” selected on Screen 3A.</t>
  </si>
  <si>
    <t xml:space="preserve">please include the following with your submission: </t>
  </si>
  <si>
    <t>Subrecipient Nonprofit Documentation</t>
  </si>
  <si>
    <t xml:space="preserve">Match Commitment </t>
  </si>
  <si>
    <t>g. Is the subrecipient a Faith Based Org?</t>
  </si>
  <si>
    <r>
      <t xml:space="preserve">Provider: Select one of the following:
"Applicant"  </t>
    </r>
    <r>
      <rPr>
        <sz val="12"/>
        <color theme="1"/>
        <rFont val="Calibri"/>
        <family val="2"/>
        <scheme val="minor"/>
      </rPr>
      <t xml:space="preserve">to indicate that the applicant will provide the service directly, </t>
    </r>
    <r>
      <rPr>
        <b/>
        <sz val="12"/>
        <color theme="1"/>
        <rFont val="Calibri"/>
        <family val="2"/>
        <scheme val="minor"/>
      </rPr>
      <t xml:space="preserve">
"Subrecipient" </t>
    </r>
    <r>
      <rPr>
        <sz val="12"/>
        <color theme="1"/>
        <rFont val="Calibri"/>
        <family val="2"/>
        <scheme val="minor"/>
      </rPr>
      <t xml:space="preserve">to indicate that a subrecipient as identified on form 2A "Project Subrecipients," wil provide the service directly; </t>
    </r>
    <r>
      <rPr>
        <b/>
        <sz val="12"/>
        <color theme="1"/>
        <rFont val="Calibri"/>
        <family val="2"/>
        <scheme val="minor"/>
      </rPr>
      <t xml:space="preserve">
"Partner" </t>
    </r>
    <r>
      <rPr>
        <sz val="12"/>
        <color theme="1"/>
        <rFont val="Calibri"/>
        <family val="2"/>
        <scheme val="minor"/>
      </rPr>
      <t>to indicate that an organization that is not a subrecipient of project funds but with whom a formal agreement or memorandum of understanding (MOU) has been signed will provide the service directly; or</t>
    </r>
    <r>
      <rPr>
        <b/>
        <sz val="12"/>
        <color theme="1"/>
        <rFont val="Calibri"/>
        <family val="2"/>
        <scheme val="minor"/>
      </rPr>
      <t xml:space="preserve">
“Non-Partner”</t>
    </r>
    <r>
      <rPr>
        <sz val="12"/>
        <color theme="1"/>
        <rFont val="Calibri"/>
        <family val="2"/>
        <scheme val="minor"/>
      </rPr>
      <t xml:space="preserve"> to indicate that a specific organization with whom no formal agreement has been established but does regularly provides the service to program participants, (e.g., employment services provided by local workforce board).</t>
    </r>
  </si>
  <si>
    <t xml:space="preserve">Required Match Commitment </t>
  </si>
  <si>
    <t xml:space="preserve">enter the total from Screen 6H. </t>
  </si>
  <si>
    <t xml:space="preserve">automatically calculates </t>
  </si>
  <si>
    <t xml:space="preserve">Required Match </t>
  </si>
  <si>
    <t xml:space="preserve">Balance (auto calc) </t>
  </si>
  <si>
    <t xml:space="preserve">NEW </t>
  </si>
  <si>
    <t>Screen 2A. Subrecipient</t>
  </si>
  <si>
    <t>Screen 2B. Experience of Applicant, Subrecipient(s) and Other Partners</t>
  </si>
  <si>
    <r>
      <t xml:space="preserve">1. Describe the experience of the applicant and potential subrecipients (if any), in effectively utilizing federal funds and performing the activities proposed in the application, given funding and time limitations. </t>
    </r>
    <r>
      <rPr>
        <sz val="11"/>
        <color theme="1"/>
        <rFont val="Calibri"/>
        <family val="2"/>
        <scheme val="minor"/>
      </rPr>
      <t>Describe why the applicant, subrecipients, and partner organizations (e.g., developers, key contractors, subcontractors, service providers) are the appropriate entities to receive funding. Provide concrete examples that illustrate their experience and expertise in the following: 1) working with and addressing the target population’s identified housing and supportive service needs; 2) developing and implementing relevant program systems, services, and/or residential property construction and rehabilitation; 3) identifying and securing matching funds from a variety of sources; and 4) managing basic organization operations including financial accounting systems.</t>
    </r>
  </si>
  <si>
    <r>
      <t xml:space="preserve">2. Describe the experience of the applicant and potential subrecipients (if any) in leveraging other Federal, State, local and private sector funds. </t>
    </r>
    <r>
      <rPr>
        <sz val="11"/>
        <color theme="1"/>
        <rFont val="Calibri"/>
        <family val="2"/>
        <scheme val="minor"/>
      </rPr>
      <t>Include experience with leveraging all Federal, State, local and private sector funds. If the applicant and subrecipient have no experience leveraging other funds, include the phrase “No experience leveraging other Federal, State, local, or private sector funds.”</t>
    </r>
  </si>
  <si>
    <r>
      <t xml:space="preserve">3. Describe the basic organization and management structure of the applicant and subrecipients (if any). </t>
    </r>
    <r>
      <rPr>
        <sz val="11"/>
        <color theme="1"/>
        <rFont val="Calibri"/>
        <family val="2"/>
        <scheme val="minor"/>
      </rPr>
      <t>Include evidence of internal and external coordination and an adequate financial accounting system. Include the organization and management structure of the applicant and all subrecipients; be sure to include a description of internal and external coordination and the financial accounting system that will be used to administer the grant.</t>
    </r>
  </si>
  <si>
    <r>
      <t xml:space="preserve">4a. Are there any unresolved monitoring or audit findings for any HUD grants (including ESG) operated by the applicant or potential subrecipients (if any)? </t>
    </r>
    <r>
      <rPr>
        <i/>
        <sz val="11"/>
        <color theme="1"/>
        <rFont val="Calibri"/>
        <family val="2"/>
        <scheme val="minor"/>
      </rPr>
      <t xml:space="preserve">Select </t>
    </r>
    <r>
      <rPr>
        <b/>
        <i/>
        <sz val="11"/>
        <color theme="1"/>
        <rFont val="Calibri"/>
        <family val="2"/>
        <scheme val="minor"/>
      </rPr>
      <t>“Yes”</t>
    </r>
    <r>
      <rPr>
        <i/>
        <sz val="11"/>
        <color theme="1"/>
        <rFont val="Calibri"/>
        <family val="2"/>
        <scheme val="minor"/>
      </rPr>
      <t xml:space="preserve"> if there are any unresolved HUD Monitoring or OIG Audit findings, regardless of the funding year of the project for which they were originally identified. Select </t>
    </r>
    <r>
      <rPr>
        <b/>
        <i/>
        <sz val="11"/>
        <color theme="1"/>
        <rFont val="Calibri"/>
        <family val="2"/>
        <scheme val="minor"/>
      </rPr>
      <t>“No”</t>
    </r>
    <r>
      <rPr>
        <i/>
        <sz val="11"/>
        <color theme="1"/>
        <rFont val="Calibri"/>
        <family val="2"/>
        <scheme val="minor"/>
      </rPr>
      <t xml:space="preserve"> if there are no unresolved HUD Monitoring or OIG Audit findings.</t>
    </r>
  </si>
  <si>
    <r>
      <rPr>
        <b/>
        <sz val="11"/>
        <color theme="1"/>
        <rFont val="Calibri"/>
        <family val="2"/>
        <scheme val="minor"/>
      </rPr>
      <t>4b. Describe the unresolved monitoring or audit findings</t>
    </r>
    <r>
      <rPr>
        <sz val="11"/>
        <color theme="1"/>
        <rFont val="Calibri"/>
        <family val="2"/>
        <scheme val="minor"/>
      </rPr>
      <t xml:space="preserve">. If you selected </t>
    </r>
    <r>
      <rPr>
        <b/>
        <sz val="11"/>
        <color theme="1"/>
        <rFont val="Calibri"/>
        <family val="2"/>
        <scheme val="minor"/>
      </rPr>
      <t>“Yes”</t>
    </r>
    <r>
      <rPr>
        <sz val="11"/>
        <color theme="1"/>
        <rFont val="Calibri"/>
        <family val="2"/>
        <scheme val="minor"/>
      </rPr>
      <t xml:space="preserve"> above, provide a brief explanation for why the monitoring or audit finding remains unresolved.</t>
    </r>
  </si>
  <si>
    <r>
      <t>Project applicants must describe their capacity and experience, including that of their subrecipients, developers, and contractors, on</t>
    </r>
    <r>
      <rPr>
        <b/>
        <sz val="12"/>
        <color theme="1"/>
        <rFont val="Calibri"/>
        <family val="2"/>
        <scheme val="minor"/>
      </rPr>
      <t xml:space="preserve"> Screen 2B.</t>
    </r>
    <r>
      <rPr>
        <sz val="12"/>
        <color theme="1"/>
        <rFont val="Calibri"/>
        <family val="2"/>
        <scheme val="minor"/>
      </rPr>
      <t xml:space="preserve"> Both applicants and potential subrecipients must show satisfactory capacity, funds draw down history, and performance for existing grant(s), as applicable and evidenced by timely reimbursement of subrecipients, regular drawdowns, and timely resolution of monitoring findings</t>
    </r>
  </si>
  <si>
    <t>All Projects: Overview of Part 3 through Part 6: Component Types and Project Types</t>
  </si>
  <si>
    <t xml:space="preserve">THE ONLY AVAILABLE FUNDING THROUGH THIS APPLICATION IS FOR THE PERMANENT HOUSING BONUS. NO NEW PROJECTS WILL BE CREATED AS A RESULT OF REALLOCATION, AT THE TIME OF THIS APPLICATION RELEASE. </t>
  </si>
  <si>
    <t xml:space="preserve">PERMANENT HOUSING BONUS MUST CHOOSE EITHER PERMANENT SUPPORTIVE HOUSING FOR THE CHRONICALLY HOMELESS OR RAPID REHOUSING. COORDINATED ENTRY AND HMIS FUNDED PROJECTS ARE NOT ELIGIBLE THROUGH THE BONUS PROJECT. </t>
  </si>
  <si>
    <r>
      <t xml:space="preserve">
Detailed instructions for Part 3 through Part 6 are separated by project type </t>
    </r>
    <r>
      <rPr>
        <b/>
        <sz val="12"/>
        <color theme="1"/>
        <rFont val="Calibri"/>
        <family val="2"/>
        <scheme val="minor"/>
      </rPr>
      <t>(PH-PSH, PH-RRH, SSO-CE, and HMIS)</t>
    </r>
    <r>
      <rPr>
        <sz val="12"/>
        <color theme="1"/>
        <rFont val="Calibri"/>
        <family val="2"/>
        <scheme val="minor"/>
      </rPr>
      <t xml:space="preserve"> and presented individually later in this workbook (and associated instruction guide).
Make sure to confirm the project type, as well as whether the project is applying for </t>
    </r>
    <r>
      <rPr>
        <b/>
        <sz val="12"/>
        <color theme="1"/>
        <rFont val="Calibri"/>
        <family val="2"/>
        <scheme val="minor"/>
      </rPr>
      <t xml:space="preserve">Permanent Housing Bonus funding </t>
    </r>
    <r>
      <rPr>
        <sz val="12"/>
        <color theme="1"/>
        <rFont val="Calibri"/>
        <family val="2"/>
        <scheme val="minor"/>
      </rPr>
      <t>or reallocation from eligible renewal projects with the CoC’s Collaborative Applicant before completing these parts of the application. The project type and funding stream</t>
    </r>
    <r>
      <rPr>
        <b/>
        <sz val="12"/>
        <color theme="1"/>
        <rFont val="Calibri"/>
        <family val="2"/>
        <scheme val="minor"/>
      </rPr>
      <t xml:space="preserve"> (Permanent Housing Bonus</t>
    </r>
    <r>
      <rPr>
        <sz val="12"/>
        <color theme="1"/>
        <rFont val="Calibri"/>
        <family val="2"/>
        <scheme val="minor"/>
      </rPr>
      <t xml:space="preserve"> or Reallocation) being requested determine how the proposed project is assessed for conditional award by HUD. Review 24 CFR 578.37 for more information on the basics of project types and the FY 2016 CoC Program Competition NOFA Sections II.B.2.-3. and III.A.3.f. and h. for information regarding eligible project types and the two different funding streams available for new projects in this year’s Competition (</t>
    </r>
    <r>
      <rPr>
        <b/>
        <sz val="12"/>
        <color theme="1"/>
        <rFont val="Calibri"/>
        <family val="2"/>
        <scheme val="minor"/>
      </rPr>
      <t>Permanent Housing Bonu</t>
    </r>
    <r>
      <rPr>
        <sz val="12"/>
        <color theme="1"/>
        <rFont val="Calibri"/>
        <family val="2"/>
        <scheme val="minor"/>
      </rPr>
      <t xml:space="preserve">s or Reallocation).
</t>
    </r>
    <r>
      <rPr>
        <b/>
        <sz val="12"/>
        <color theme="1"/>
        <rFont val="Calibri"/>
        <family val="2"/>
        <scheme val="minor"/>
      </rPr>
      <t>Project applicants are expected to demonstrate compliance in the application with the requirements for whichever project type is identified. Project applicants will be responsible for submitting a project under the appropriate project type and funding stream according to the FY 2016 CoC Program Competition NOFA and 24 CFR part 578.</t>
    </r>
    <r>
      <rPr>
        <sz val="12"/>
        <color theme="1"/>
        <rFont val="Calibri"/>
        <family val="2"/>
        <scheme val="minor"/>
      </rPr>
      <t xml:space="preserve">
In the project application, HUD uses the terms coordinated entry and coordinated entry process instead of centralized or coordinated assessment system to help avoid the implication that CoCs must centralize the assessment process, and is the general term used by other organizations and programs across the country.
See the HUD Coordinated Entry Brief (www.hudexchange.info/resource/4427/coordinated-entry-policybrief/)
for guidance and 24 CFR 578.7(a)(8) for information on current requirements.</t>
    </r>
  </si>
  <si>
    <t>1a. CoC Number and Name</t>
  </si>
  <si>
    <t>2b. CoC Collaborative Applicant Name</t>
  </si>
  <si>
    <t>2. Project Name</t>
  </si>
  <si>
    <t>3. Project Status</t>
  </si>
  <si>
    <t>4. Component Type</t>
  </si>
  <si>
    <r>
      <t>5. Is Energy Star used at one or more of the proposed properties?</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incorporates energy-efficiency measures in the design, construction, rehabilitation, and operation of the project. Project applicants that select </t>
    </r>
    <r>
      <rPr>
        <b/>
        <sz val="12"/>
        <color theme="1"/>
        <rFont val="Calibri"/>
        <family val="2"/>
        <scheme val="minor"/>
      </rPr>
      <t xml:space="preserve">“Yes” </t>
    </r>
    <r>
      <rPr>
        <sz val="12"/>
        <color theme="1"/>
        <rFont val="Calibri"/>
        <family val="2"/>
        <scheme val="minor"/>
      </rPr>
      <t>routinely replace older obsolete products and appliances (e.g., lighting, domestic hot water heaters, furnaces, boilers, air conditioning units, refrigerators, clothes washers and dishwashers) with Energy Star-labeled products when replacing existing products is more cost-effective than repair or the appliance is no longer in operating condition.</t>
    </r>
  </si>
  <si>
    <r>
      <t xml:space="preserve">6. Title V. </t>
    </r>
    <r>
      <rPr>
        <sz val="12"/>
        <color theme="1"/>
        <rFont val="Calibri"/>
        <family val="2"/>
        <scheme val="minor"/>
      </rPr>
      <t xml:space="preserve">Title V of the McKinney-Vento Act allows unutilized, underutilized, excess, or surplus Federal properties to be used by homeless services providers for the purpose of assisting homeless persons. Select </t>
    </r>
    <r>
      <rPr>
        <b/>
        <sz val="12"/>
        <color theme="1"/>
        <rFont val="Calibri"/>
        <family val="2"/>
        <scheme val="minor"/>
      </rPr>
      <t xml:space="preserve">“Yes” </t>
    </r>
    <r>
      <rPr>
        <sz val="12"/>
        <color theme="1"/>
        <rFont val="Calibri"/>
        <family val="2"/>
        <scheme val="minor"/>
      </rPr>
      <t xml:space="preserve">or </t>
    </r>
    <r>
      <rPr>
        <b/>
        <sz val="12"/>
        <color theme="1"/>
        <rFont val="Calibri"/>
        <family val="2"/>
        <scheme val="minor"/>
      </rPr>
      <t xml:space="preserve">“No” </t>
    </r>
    <r>
      <rPr>
        <sz val="12"/>
        <color theme="1"/>
        <rFont val="Calibri"/>
        <family val="2"/>
        <scheme val="minor"/>
      </rPr>
      <t>to indicate whether the project will include one or more properties that have been or will be conveyed through the Title V process.</t>
    </r>
  </si>
  <si>
    <r>
      <rPr>
        <b/>
        <sz val="12"/>
        <color theme="1"/>
        <rFont val="Calibri"/>
        <family val="2"/>
        <scheme val="minor"/>
      </rPr>
      <t>1. General Description.</t>
    </r>
    <r>
      <rPr>
        <sz val="12"/>
        <color theme="1"/>
        <rFont val="Calibri"/>
        <family val="2"/>
        <scheme val="minor"/>
      </rPr>
      <t xml:space="preserve"> Provide a clear and concise description of the scope of the project. The description should describe the community needs, target population(s) to be served, project plan for addressing the identified housing and supportive service needs, projected project outcome(s), coordination with other sources or partners, and the reason why CoC Program support is required. The information provided in this narrative must not conflict with information provided in other parts of the project application. For example, if the project operates with a commitment to the Housing First approach as indicated later on this screen, the narrative should also indicate a commitment to the Housing First approach.</t>
    </r>
  </si>
  <si>
    <r>
      <t xml:space="preserve">2. </t>
    </r>
    <r>
      <rPr>
        <sz val="12"/>
        <color theme="1"/>
        <rFont val="Calibri"/>
        <family val="2"/>
        <scheme val="minor"/>
      </rPr>
      <t>Describe the estimated schedule for the proposed activities, the management plan, and the method for assuring effective and timely completion of all work: Demonstrate how full capacity will be achieved over the term requested in this application. Keep in mind, in order to expend funds within statutorily required deadlines, applicants must be able to begin assistance within 12 months of conditional award. The one exception is for applicants who are conditionally awarded sponsor-based and project-based rental assistance. These conditional recipients will have 24 months to execute a grant agreement; however, HUD encourages all recipients conditionally awarded funds to begin assistance within 12 months. The estimated schedule should reflect these statutorily required deadlines.</t>
    </r>
  </si>
  <si>
    <r>
      <t xml:space="preserve">3. Will your project participate in a CoC Coordinated Entry Process? </t>
    </r>
    <r>
      <rPr>
        <sz val="12"/>
        <color theme="1"/>
        <rFont val="Calibri"/>
        <family val="2"/>
        <scheme val="minor"/>
      </rPr>
      <t xml:space="preserve">New project applicants should select </t>
    </r>
    <r>
      <rPr>
        <b/>
        <sz val="12"/>
        <color theme="1"/>
        <rFont val="Calibri"/>
        <family val="2"/>
        <scheme val="minor"/>
      </rPr>
      <t>“Yes”</t>
    </r>
    <r>
      <rPr>
        <sz val="12"/>
        <color theme="1"/>
        <rFont val="Calibri"/>
        <family val="2"/>
        <scheme val="minor"/>
      </rPr>
      <t xml:space="preserve"> if they will participate in a CoC coordinated entry process (known as centralized or coordinated assessment system in 24 CFR part 578 and the FY 2016 CoC Program NOFA) as soon as the project begins operations. If the CoC does not yet have a coordinated entry process, or if the project will not participate, select </t>
    </r>
    <r>
      <rPr>
        <b/>
        <sz val="12"/>
        <color theme="1"/>
        <rFont val="Calibri"/>
        <family val="2"/>
        <scheme val="minor"/>
      </rPr>
      <t>"No."</t>
    </r>
    <r>
      <rPr>
        <sz val="12"/>
        <color theme="1"/>
        <rFont val="Calibri"/>
        <family val="2"/>
        <scheme val="minor"/>
      </rPr>
      <t xml:space="preserve"> As a reminder, coordinated entry is a process designed to coordinate program participant intake, assessment, and provision of referrals. A coordinated entry process covers the CoC’s geographic area, is easily accessed by individuals and families seeking housing or services, is well advertised, and includes a comprehensive and standardized assessment tool and process. Unless you plan to participate in a process that is coordinated by the CoC across all providers in the community, select </t>
    </r>
    <r>
      <rPr>
        <b/>
        <sz val="12"/>
        <color theme="1"/>
        <rFont val="Calibri"/>
        <family val="2"/>
        <scheme val="minor"/>
      </rPr>
      <t>“No.”</t>
    </r>
  </si>
  <si>
    <r>
      <t xml:space="preserve">5. Housing First. </t>
    </r>
    <r>
      <rPr>
        <sz val="12"/>
        <color theme="1"/>
        <rFont val="Calibri"/>
        <family val="2"/>
        <scheme val="minor"/>
      </rPr>
      <t xml:space="preserve">Housing First is a model of housing assistance that prioritizes rapid placement and stabilization in permanent housing that does not have service participation requirements or preconditions (such as sobriety or a minimum income threshold).It is an approach to: </t>
    </r>
    <r>
      <rPr>
        <b/>
        <sz val="12"/>
        <color theme="1"/>
        <rFont val="Calibri"/>
        <family val="2"/>
        <scheme val="minor"/>
      </rPr>
      <t>1)</t>
    </r>
    <r>
      <rPr>
        <sz val="12"/>
        <color theme="1"/>
        <rFont val="Calibri"/>
        <family val="2"/>
        <scheme val="minor"/>
      </rPr>
      <t xml:space="preserve"> quickly and successfully connect individuals and families experiencing homelessness to permanent housing; </t>
    </r>
    <r>
      <rPr>
        <b/>
        <sz val="12"/>
        <color theme="1"/>
        <rFont val="Calibri"/>
        <family val="2"/>
        <scheme val="minor"/>
      </rPr>
      <t>2)</t>
    </r>
    <r>
      <rPr>
        <sz val="12"/>
        <color theme="1"/>
        <rFont val="Calibri"/>
        <family val="2"/>
        <scheme val="minor"/>
      </rPr>
      <t xml:space="preserve"> without barriers to entry, such as sobriety, treatment or service participation requirements; or </t>
    </r>
    <r>
      <rPr>
        <b/>
        <sz val="12"/>
        <color theme="1"/>
        <rFont val="Calibri"/>
        <family val="2"/>
        <scheme val="minor"/>
      </rPr>
      <t xml:space="preserve">3) </t>
    </r>
    <r>
      <rPr>
        <sz val="12"/>
        <color theme="1"/>
        <rFont val="Calibri"/>
        <family val="2"/>
        <scheme val="minor"/>
      </rPr>
      <t>related preconditions that might lead to the program participant’s termination from the project. Supportive services are offered to maximize housing stability and prevent returns to homelessness as opposed to addressing predetermined treatment goals prior to permanent housing entry; however, participation in supportive services is based on the needs and desires of program participants. Review Sections II.A.7. and VII.A.1.g. of the FY 2016 CoC Program Competition NOFA and the Housing First in PSH brief at 
www.hudexchange.info/resource/3892/housing-first-in-permanent-supportive-housing-brief/) for more information.</t>
    </r>
  </si>
  <si>
    <r>
      <t xml:space="preserve">* Please explain why your project does not participate in a CoC Coordinated Entry Process. </t>
    </r>
    <r>
      <rPr>
        <sz val="12"/>
        <color theme="1"/>
        <rFont val="Calibri"/>
        <family val="2"/>
        <scheme val="minor"/>
      </rPr>
      <t>Participation in a CoC coordinated entry process is a requirement of 24 CFR part 578 for all recipients of CoC Program funds. Provide an explanation for why you do not expect the project to participate in a community’s coordinated entry process during the requested grant term.</t>
    </r>
  </si>
  <si>
    <r>
      <t xml:space="preserve">4. Please identify the specific population focus. (Select ALL that apply) </t>
    </r>
    <r>
      <rPr>
        <sz val="12"/>
        <color theme="1"/>
        <rFont val="Calibri"/>
        <family val="2"/>
        <scheme val="minor"/>
      </rPr>
      <t>PH-PSH project applicants must at least select “Chronic Homeless” and, if appropriate, one or more of the available subpopulations. If a subpopulation focus for your organization is not listed, check the box next to “Other” and then enter in the subpopulation in the text box provided.</t>
    </r>
  </si>
  <si>
    <r>
      <rPr>
        <b/>
        <sz val="12"/>
        <color theme="1"/>
        <rFont val="Calibri"/>
        <family val="2"/>
        <scheme val="minor"/>
      </rPr>
      <t>a. Will the project quickly move participants into permanent housing?</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to this question if your project will quickly move program participants into permanent housing without additional steps (e.g., required stay in transitional housing before moving to permanent housing). If you are a domestic violence (DV) program you should select </t>
    </r>
    <r>
      <rPr>
        <b/>
        <sz val="12"/>
        <color theme="1"/>
        <rFont val="Calibri"/>
        <family val="2"/>
        <scheme val="minor"/>
      </rPr>
      <t>“Yes”</t>
    </r>
    <r>
      <rPr>
        <sz val="12"/>
        <color theme="1"/>
        <rFont val="Calibri"/>
        <family val="2"/>
        <scheme val="minor"/>
      </rPr>
      <t xml:space="preserve"> if you will quickly move program participants into permanent housing after immediate safety needs are addressed (e.g., a person who is still in danger from a violent situation and would move into PH once the dangerous situation has been addressed). Select </t>
    </r>
    <r>
      <rPr>
        <b/>
        <sz val="12"/>
        <color theme="1"/>
        <rFont val="Calibri"/>
        <family val="2"/>
        <scheme val="minor"/>
      </rPr>
      <t>“No”</t>
    </r>
    <r>
      <rPr>
        <sz val="12"/>
        <color theme="1"/>
        <rFont val="Calibri"/>
        <family val="2"/>
        <scheme val="minor"/>
      </rPr>
      <t xml:space="preserve"> if the project does not work to move program participants quickly into permanent housing.</t>
    </r>
  </si>
  <si>
    <r>
      <t>c. Will the project remove the following as reasons for program termination?</t>
    </r>
    <r>
      <rPr>
        <sz val="12"/>
        <color theme="1"/>
        <rFont val="Calibri"/>
        <family val="2"/>
        <scheme val="minor"/>
      </rPr>
      <t xml:space="preserve"> Check the box next to each item to confirm that your project will not include reasons for program participant termination related to each of the following:</t>
    </r>
  </si>
  <si>
    <t>1) Failure to participate in supportive services,</t>
  </si>
  <si>
    <t>2) Failure to make progress on a service plan,</t>
  </si>
  <si>
    <t xml:space="preserve">3) Loss of income or failure to improve income, </t>
  </si>
  <si>
    <t xml:space="preserve">4) Fleeing domestic violence, and </t>
  </si>
  <si>
    <t>5) Any other activity not covered in a lease agreement typically found in the project’s geographic area.</t>
  </si>
  <si>
    <t xml:space="preserve">6) None of the Above (if all of these reasons for program termination will exist) </t>
  </si>
  <si>
    <r>
      <rPr>
        <b/>
        <sz val="12"/>
        <color theme="1"/>
        <rFont val="Calibri"/>
        <family val="2"/>
        <scheme val="minor"/>
      </rPr>
      <t>d. Does the project follow a Housing First approach?</t>
    </r>
    <r>
      <rPr>
        <sz val="12"/>
        <color theme="1"/>
        <rFont val="Calibri"/>
        <family val="2"/>
        <scheme val="minor"/>
      </rPr>
      <t xml:space="preserve"> This field is (will be) automatically calculated and cannot be edited. Only if </t>
    </r>
    <r>
      <rPr>
        <b/>
        <sz val="12"/>
        <color theme="1"/>
        <rFont val="Calibri"/>
        <family val="2"/>
        <scheme val="minor"/>
      </rPr>
      <t>“Yes”</t>
    </r>
    <r>
      <rPr>
        <sz val="12"/>
        <color theme="1"/>
        <rFont val="Calibri"/>
        <family val="2"/>
        <scheme val="minor"/>
      </rPr>
      <t xml:space="preserve"> was answered for 5a </t>
    </r>
    <r>
      <rPr>
        <b/>
        <sz val="12"/>
        <color theme="1"/>
        <rFont val="Calibri"/>
        <family val="2"/>
        <scheme val="minor"/>
      </rPr>
      <t xml:space="preserve">AND </t>
    </r>
    <r>
      <rPr>
        <sz val="12"/>
        <color theme="1"/>
        <rFont val="Calibri"/>
        <family val="2"/>
        <scheme val="minor"/>
      </rPr>
      <t xml:space="preserve">all of the boxes were checked for 5b and 5c, </t>
    </r>
    <r>
      <rPr>
        <b/>
        <i/>
        <sz val="12"/>
        <color theme="1"/>
        <rFont val="Calibri"/>
        <family val="2"/>
        <scheme val="minor"/>
      </rPr>
      <t xml:space="preserve">will </t>
    </r>
    <r>
      <rPr>
        <sz val="12"/>
        <color theme="1"/>
        <rFont val="Calibri"/>
        <family val="2"/>
        <scheme val="minor"/>
      </rPr>
      <t xml:space="preserve">this field indicate </t>
    </r>
    <r>
      <rPr>
        <b/>
        <sz val="12"/>
        <color theme="1"/>
        <rFont val="Calibri"/>
        <family val="2"/>
        <scheme val="minor"/>
      </rPr>
      <t xml:space="preserve">“Yes” </t>
    </r>
    <r>
      <rPr>
        <sz val="12"/>
        <color theme="1"/>
        <rFont val="Calibri"/>
        <family val="2"/>
        <scheme val="minor"/>
      </rPr>
      <t xml:space="preserve">to confirm a Housing First approach. Otherwise, this field will indicate </t>
    </r>
    <r>
      <rPr>
        <b/>
        <sz val="12"/>
        <color theme="1"/>
        <rFont val="Calibri"/>
        <family val="2"/>
        <scheme val="minor"/>
      </rPr>
      <t xml:space="preserve">“No” </t>
    </r>
    <r>
      <rPr>
        <sz val="12"/>
        <color theme="1"/>
        <rFont val="Calibri"/>
        <family val="2"/>
        <scheme val="minor"/>
      </rPr>
      <t>to confirm that the project will not follow a Housing First approach. Any project application that is submitted as using a Housing First approach will be required to operate as such.</t>
    </r>
  </si>
  <si>
    <r>
      <rPr>
        <b/>
        <sz val="12"/>
        <color theme="1"/>
        <rFont val="Calibri"/>
        <family val="2"/>
        <scheme val="minor"/>
      </rPr>
      <t>6. If applicable, describe the proposed development activities and the responsibilities that the applicant and potential subrecipients (if any) will have in developing, operating, and maintaining the property?</t>
    </r>
    <r>
      <rPr>
        <sz val="12"/>
        <color theme="1"/>
        <rFont val="Calibri"/>
        <family val="2"/>
        <scheme val="minor"/>
      </rPr>
      <t xml:space="preserve"> While visible for all applicants, only provide a narrative if the project includes property development (acquisition, new construction, and or rehabilitation). The narrative should specifically describe property development activities and applicants are not required to repeat the entire project plan and schedule described in question 2.</t>
    </r>
  </si>
  <si>
    <r>
      <rPr>
        <b/>
        <sz val="12"/>
        <color theme="1"/>
        <rFont val="Calibri"/>
        <family val="2"/>
        <scheme val="minor"/>
      </rPr>
      <t>7. Will the PH project provide PSH or RRH?</t>
    </r>
    <r>
      <rPr>
        <sz val="12"/>
        <color theme="1"/>
        <rFont val="Calibri"/>
        <family val="2"/>
        <scheme val="minor"/>
      </rPr>
      <t xml:space="preserve"> PH-PSH projects must select </t>
    </r>
    <r>
      <rPr>
        <b/>
        <sz val="12"/>
        <color theme="1"/>
        <rFont val="Calibri"/>
        <family val="2"/>
        <scheme val="minor"/>
      </rPr>
      <t>“PSH.”</t>
    </r>
    <r>
      <rPr>
        <sz val="12"/>
        <color theme="1"/>
        <rFont val="Calibri"/>
        <family val="2"/>
        <scheme val="minor"/>
      </rPr>
      <t xml:space="preserve"> Project Applicants that select </t>
    </r>
    <r>
      <rPr>
        <b/>
        <sz val="12"/>
        <color theme="1"/>
        <rFont val="Calibri"/>
        <family val="2"/>
        <scheme val="minor"/>
      </rPr>
      <t>‘PSH’</t>
    </r>
    <r>
      <rPr>
        <sz val="12"/>
        <color theme="1"/>
        <rFont val="Calibri"/>
        <family val="2"/>
        <scheme val="minor"/>
      </rPr>
      <t xml:space="preserve"> will be able to select Rental Assistance, Leased Units, Leased Structures, and Operatingor Acquisition/Rehabilitation/New Construction as eligible housing activities in Part 6 of the application. </t>
    </r>
    <r>
      <rPr>
        <b/>
        <sz val="12"/>
        <color theme="1"/>
        <rFont val="Calibri"/>
        <family val="2"/>
        <scheme val="minor"/>
      </rPr>
      <t>PH-PSH</t>
    </r>
    <r>
      <rPr>
        <sz val="12"/>
        <color theme="1"/>
        <rFont val="Calibri"/>
        <family val="2"/>
        <scheme val="minor"/>
      </rPr>
      <t xml:space="preserve"> project applicants may also select Leased Structures to provide supportive services.</t>
    </r>
  </si>
  <si>
    <r>
      <rPr>
        <b/>
        <sz val="12"/>
        <color theme="1"/>
        <rFont val="Calibri"/>
        <family val="2"/>
        <scheme val="minor"/>
      </rPr>
      <t>8. Willthe project request costs under the rental assistance budget line item?</t>
    </r>
    <r>
      <rPr>
        <sz val="12"/>
        <color theme="1"/>
        <rFont val="Calibri"/>
        <family val="2"/>
        <scheme val="minor"/>
      </rPr>
      <t xml:space="preserve"> If applying for rental assistance, select </t>
    </r>
    <r>
      <rPr>
        <b/>
        <sz val="12"/>
        <color theme="1"/>
        <rFont val="Calibri"/>
        <family val="2"/>
        <scheme val="minor"/>
      </rPr>
      <t>“Yes.”</t>
    </r>
    <r>
      <rPr>
        <sz val="12"/>
        <color theme="1"/>
        <rFont val="Calibri"/>
        <family val="2"/>
        <scheme val="minor"/>
      </rPr>
      <t xml:space="preserve"> If you select </t>
    </r>
    <r>
      <rPr>
        <b/>
        <sz val="12"/>
        <color theme="1"/>
        <rFont val="Calibri"/>
        <family val="2"/>
        <scheme val="minor"/>
      </rPr>
      <t>“Yes,”</t>
    </r>
    <r>
      <rPr>
        <sz val="12"/>
        <color theme="1"/>
        <rFont val="Calibri"/>
        <family val="2"/>
        <scheme val="minor"/>
      </rPr>
      <t xml:space="preserve"> you will be required to create a rental assistance budget on Screen 6E before submitting the application. Applicants will select the type of rental assistance (Project-based Rental Assistance (PRA), Sponsor-based Rental Assistance (SRA), Tenant-based Rental Assistance (TRA) on the detailed budgets of Screen 6E Project Applicants not applying for rental assistance should select </t>
    </r>
    <r>
      <rPr>
        <b/>
        <sz val="12"/>
        <color theme="1"/>
        <rFont val="Calibri"/>
        <family val="2"/>
        <scheme val="minor"/>
      </rPr>
      <t>“No.”</t>
    </r>
  </si>
  <si>
    <r>
      <rPr>
        <b/>
        <sz val="12"/>
        <color theme="1"/>
        <rFont val="Calibri"/>
        <family val="2"/>
        <scheme val="minor"/>
      </rPr>
      <t xml:space="preserve">9. Will participants be required to live in a particular structure, unit, or locality, at some point during the period of participation?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or </t>
    </r>
    <r>
      <rPr>
        <b/>
        <sz val="12"/>
        <color theme="1"/>
        <rFont val="Calibri"/>
        <family val="2"/>
        <scheme val="minor"/>
      </rPr>
      <t>“No”</t>
    </r>
    <r>
      <rPr>
        <sz val="12"/>
        <color theme="1"/>
        <rFont val="Calibri"/>
        <family val="2"/>
        <scheme val="minor"/>
      </rPr>
      <t xml:space="preserve"> to indicate whether program participants will be required to live in a specific place determined by the project applicant at any point. If </t>
    </r>
    <r>
      <rPr>
        <i/>
        <sz val="12"/>
        <color theme="1"/>
        <rFont val="Calibri"/>
        <family val="2"/>
        <scheme val="minor"/>
      </rPr>
      <t>TRA</t>
    </r>
    <r>
      <rPr>
        <sz val="12"/>
        <color theme="1"/>
        <rFont val="Calibri"/>
        <family val="2"/>
        <scheme val="minor"/>
      </rPr>
      <t xml:space="preserve"> is requested, program participants may be required to live in a specific area and in a specific structure (for the first year of their participation), only where it is necessary to facilitate the coordination of supportive services (see 24 CFR 578.51(c) for more information).</t>
    </r>
  </si>
  <si>
    <r>
      <rPr>
        <b/>
        <sz val="12"/>
        <color theme="1"/>
        <rFont val="Calibri"/>
        <family val="2"/>
        <scheme val="minor"/>
      </rPr>
      <t>9a. If yes, explain how and why the project will implement this requirement</t>
    </r>
    <r>
      <rPr>
        <sz val="12"/>
        <color theme="1"/>
        <rFont val="Calibri"/>
        <family val="2"/>
        <scheme val="minor"/>
      </rPr>
      <t>. Describe why the project applicant has chosen to enforce this requirement for program participants. Applicants requesting TRA that are implementing this requirement must explicitly describe how it is necessary for facilitating the provision of supportive services</t>
    </r>
  </si>
  <si>
    <r>
      <rPr>
        <b/>
        <sz val="12"/>
        <color theme="1"/>
        <rFont val="Calibri"/>
        <family val="2"/>
        <scheme val="minor"/>
      </rPr>
      <t>10. Will more than 16 persons live in one structure?</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or </t>
    </r>
    <r>
      <rPr>
        <b/>
        <sz val="12"/>
        <color theme="1"/>
        <rFont val="Calibri"/>
        <family val="2"/>
        <scheme val="minor"/>
      </rPr>
      <t>“No”</t>
    </r>
    <r>
      <rPr>
        <sz val="12"/>
        <color theme="1"/>
        <rFont val="Calibri"/>
        <family val="2"/>
        <scheme val="minor"/>
      </rPr>
      <t xml:space="preserve"> to indicate whether more than 16 persons will reside in any one of the structures assisted with funds requested through this application.</t>
    </r>
  </si>
  <si>
    <r>
      <rPr>
        <b/>
        <sz val="12"/>
        <color theme="1"/>
        <rFont val="Calibri"/>
        <family val="2"/>
        <scheme val="minor"/>
      </rPr>
      <t xml:space="preserve">10a. Describe the local market conditions that necessitate a project of this size. </t>
    </r>
    <r>
      <rPr>
        <sz val="12"/>
        <color theme="1"/>
        <rFont val="Calibri"/>
        <family val="2"/>
        <scheme val="minor"/>
      </rPr>
      <t>If there are more than 16 people, use the text box to explain how local market conditions necessitate this size.</t>
    </r>
  </si>
  <si>
    <r>
      <rPr>
        <b/>
        <sz val="12"/>
        <color theme="1"/>
        <rFont val="Calibri"/>
        <family val="2"/>
        <scheme val="minor"/>
      </rPr>
      <t xml:space="preserve">10b. Describe how the project will be integrated into the neighborhood. </t>
    </r>
    <r>
      <rPr>
        <sz val="12"/>
        <color theme="1"/>
        <rFont val="Calibri"/>
        <family val="2"/>
        <scheme val="minor"/>
      </rPr>
      <t>If there are more than 16 people, use the text box to explain how neighborhood integration can be achieved for program participants.</t>
    </r>
  </si>
  <si>
    <t xml:space="preserve">Screen 3B. Description </t>
  </si>
  <si>
    <t xml:space="preserve">Screen 3A. Project Detail </t>
  </si>
  <si>
    <r>
      <t xml:space="preserve">Project applicants must complete Screen 3C only if a new project will expand capacity </t>
    </r>
    <r>
      <rPr>
        <u/>
        <sz val="14"/>
        <color theme="1"/>
        <rFont val="Calibri"/>
        <family val="2"/>
        <scheme val="minor"/>
      </rPr>
      <t>at any project that the project applicant organization currently operates</t>
    </r>
    <r>
      <rPr>
        <sz val="14"/>
        <color theme="1"/>
        <rFont val="Calibri"/>
        <family val="2"/>
        <scheme val="minor"/>
      </rPr>
      <t>. Expansion includes four explanations:
1. Increasing the number of homeless persons served;
2. Providing additional supportive services to homeless persons;
3. Bringing existing facilities up to state/local government health and safety standards; and
4. Replacing the loss of nonrenewable funding (private, federal, other excluding state/local government).</t>
    </r>
  </si>
  <si>
    <t>1. Increasing the number of homeless persons served;</t>
  </si>
  <si>
    <t>2. Providing additional supportive services to homeless persons;</t>
  </si>
  <si>
    <t>3. Bringing existing facilities up to state/local government health and safety standards; and</t>
  </si>
  <si>
    <t>4. Replacing the loss of nonrenewable funding (private, federal, other excluding state/local government).</t>
  </si>
  <si>
    <t xml:space="preserve">Screen 4A. Supportive Services for Participants </t>
  </si>
  <si>
    <r>
      <rPr>
        <b/>
        <sz val="12"/>
        <color theme="1"/>
        <rFont val="Calibri"/>
        <family val="2"/>
        <scheme val="minor"/>
      </rPr>
      <t xml:space="preserve">1a. Are the proposed project policies and practices consistent with the laws related to providing education services to individuals and families? </t>
    </r>
    <r>
      <rPr>
        <sz val="12"/>
        <color theme="1"/>
        <rFont val="Calibri"/>
        <family val="2"/>
        <scheme val="minor"/>
      </rPr>
      <t xml:space="preserve">Any project applicant requesting funds to provide housing or services to children and youth, with or without families, must indicate whether the project has established policies and practices that are consistent with, and do not restrict the exercise of rights provided by subtitle B of title VII of the McKinney-Vento Act (42 U.S.C. 11431, et seq.), and other laws (e.g., Head Start, part C of the Individuals with Disabilities Education Act) relating to the provision of educational and related services to individuals and families experiencing homelessness. Only projects that will not serve children or youth under 25 should select the “Not applicable” response to these questions. </t>
    </r>
  </si>
  <si>
    <r>
      <rPr>
        <b/>
        <sz val="12"/>
        <color theme="1"/>
        <rFont val="Calibri"/>
        <family val="2"/>
        <scheme val="minor"/>
      </rPr>
      <t xml:space="preserve">1b. Will the proposed project have a designated staff person to ensure that the children are enrolled in school and receive educational services, as appropriate? </t>
    </r>
    <r>
      <rPr>
        <sz val="12"/>
        <color theme="1"/>
        <rFont val="Calibri"/>
        <family val="2"/>
        <scheme val="minor"/>
      </rPr>
      <t>Any project applicant requesting funds to provide housing or services to children and youth, with or without families must indicate whether a staff person has been designated to ensure that children are enrolled in school and connected to the appropriate services within the community, including early childhood programs such as Head Start, Part C of the Individuals with Disabilities Education Act, and McKinney-Vento education services. Only projects that will not serve children or youth under 25 should select the “Not applicable” response to these questions.</t>
    </r>
  </si>
  <si>
    <r>
      <rPr>
        <b/>
        <sz val="12"/>
        <color indexed="8"/>
        <rFont val="Calibri"/>
        <family val="2"/>
        <scheme val="minor"/>
      </rPr>
      <t>1c.</t>
    </r>
    <r>
      <rPr>
        <sz val="12"/>
        <color indexed="8"/>
        <rFont val="Calibri"/>
        <family val="2"/>
        <scheme val="minor"/>
      </rPr>
      <t xml:space="preserve"> Describe the manner in which the project applicant will take into account the educational needs of children when youth and families are placed in housing: </t>
    </r>
    <r>
      <rPr>
        <b/>
        <sz val="12"/>
        <color indexed="8"/>
        <rFont val="Calibri"/>
        <family val="2"/>
        <scheme val="minor"/>
      </rPr>
      <t>This question is visible and required only if “No” is selected in response to question 1a or 1b.</t>
    </r>
    <r>
      <rPr>
        <sz val="12"/>
        <color indexed="8"/>
        <rFont val="Calibri"/>
        <family val="2"/>
        <scheme val="minor"/>
      </rPr>
      <t xml:space="preserve"> Project applicants not in compliance with Federal education assurances must provide an adequate description of the reason(s) for noncompliance and a corrective action plan. Failure to comply with Federal education assurances may result in Federal sanctions, and significantly reduce the likelihood of receiving funding through the CoC Program Competition.</t>
    </r>
  </si>
  <si>
    <r>
      <rPr>
        <b/>
        <sz val="12"/>
        <color indexed="8"/>
        <rFont val="Calibri"/>
        <family val="2"/>
        <scheme val="minor"/>
      </rPr>
      <t>2. Describe how participants will be assisted to obtain and remain in permanent housing:</t>
    </r>
    <r>
      <rPr>
        <sz val="12"/>
        <color indexed="8"/>
        <rFont val="Calibri"/>
        <family val="2"/>
        <scheme val="minor"/>
      </rPr>
      <t xml:space="preserve">
Describe plans to move program participants from the streets, other places not meant for human habitation, emergency shelters, and safe havens into PSH, as well as plans to ensure that program participants stabilize in PSH. A good response will acknowledge the needs of the target population and include plans to address those needs through current and proposed case management activities and the availability and accessibility of supportive services through primary health services, mental health services, educational services, employment services, life skills, and child care services. Good strategies should be highly population specific and will look markedly different for youth, older adults, and families. For example, youth may require a more time intensive service array including specifically tailored life skills, housing, and education programing with more points of contact with a case manager meeting them at their apartment or in youth relevant locations. Similarly, a young parents program might include parenting classes and other child care services. If program participants will be housed in units not owned by the project applicant, the narrative must also indicate how appropriate units will be identified and how the project applicant or subrecipient will ensure that rents are reasonable. Established arrangements and coordination with landlords and other homeless services providers should be detailed in the narrative. </t>
    </r>
  </si>
  <si>
    <r>
      <rPr>
        <b/>
        <sz val="12"/>
        <color indexed="8"/>
        <rFont val="Calibri"/>
        <family val="2"/>
        <scheme val="minor"/>
      </rPr>
      <t xml:space="preserve">3. Describe specifically how participants will be assisted both to increase their employment and/or income and to maximize their ability to live independently: </t>
    </r>
    <r>
      <rPr>
        <sz val="12"/>
        <color indexed="8"/>
        <rFont val="Calibri"/>
        <family val="2"/>
        <scheme val="minor"/>
      </rPr>
      <t xml:space="preserve">address the needs of the target population, the required supportive services, the availability and accessibility of those supportive services, and any coordination with other homeless services providers and mainstream systems. Describe how service delivery directly leads to program participant employment; how service delivery leads directly to program participants accessing SSI, SSDI, or other mainstream services; and how the requested funds contribute to program participants becoming more independent. </t>
    </r>
    <r>
      <rPr>
        <b/>
        <sz val="12"/>
        <color indexed="8"/>
        <rFont val="Calibri"/>
        <family val="2"/>
        <scheme val="minor"/>
      </rPr>
      <t>Note:</t>
    </r>
    <r>
      <rPr>
        <sz val="12"/>
        <color indexed="8"/>
        <rFont val="Calibri"/>
        <family val="2"/>
        <scheme val="minor"/>
      </rPr>
      <t xml:space="preserve"> Education plays an important role in the personal development of program participants, especially </t>
    </r>
    <r>
      <rPr>
        <i/>
        <sz val="12"/>
        <color indexed="8"/>
        <rFont val="Calibri"/>
        <family val="2"/>
        <scheme val="minor"/>
      </rPr>
      <t>youth participants</t>
    </r>
    <r>
      <rPr>
        <sz val="12"/>
        <color indexed="8"/>
        <rFont val="Calibri"/>
        <family val="2"/>
        <scheme val="minor"/>
      </rPr>
      <t>, and should be considered a strategy to maximize their ability to live independently. Youth are also unlikely to have job experience or familiarity with the workforce and government-provided supplementary income sources and so may require unique programming to meet their needs.</t>
    </r>
  </si>
  <si>
    <r>
      <t xml:space="preserve">4. For all supportive services available to participants, indicate who will provide them, how they will be accessed and how often they will be provided: </t>
    </r>
    <r>
      <rPr>
        <sz val="12"/>
        <color theme="1"/>
        <rFont val="Calibri"/>
        <family val="2"/>
        <scheme val="minor"/>
      </rPr>
      <t xml:space="preserve">This list identifies </t>
    </r>
    <r>
      <rPr>
        <b/>
        <sz val="12"/>
        <color theme="1"/>
        <rFont val="Calibri"/>
        <family val="2"/>
        <scheme val="minor"/>
      </rPr>
      <t>ALL</t>
    </r>
    <r>
      <rPr>
        <sz val="12"/>
        <color theme="1"/>
        <rFont val="Calibri"/>
        <family val="2"/>
        <scheme val="minor"/>
      </rPr>
      <t xml:space="preserve"> of the supportive services that are provided to program participants in the PH-PSH project by the project applicant, subrecipient, partner organization, or Non-Partner organization. The project applicant should complete each row of drop down menus for all supportive services that will be provided to program participants, regardless of funding source. Do not limit this selection to just the supportive services that are being requested in your project application - include the supportive services that are being provided by other organization or grants too. If more than one Provider or Frequency is relevant for a single service, select the provider and access that is used the most often. If more than one provider offers the service equally often, choose the provider according to the following order: 1) Applicant, 2) Subrecipient, 3) Partner, and 4) Non-Partner. </t>
    </r>
    <r>
      <rPr>
        <b/>
        <sz val="12"/>
        <color theme="1"/>
        <rFont val="Calibri"/>
        <family val="2"/>
        <scheme val="minor"/>
      </rPr>
      <t>Note:</t>
    </r>
    <r>
      <rPr>
        <sz val="12"/>
        <color theme="1"/>
        <rFont val="Calibri"/>
        <family val="2"/>
        <scheme val="minor"/>
      </rPr>
      <t xml:space="preserve"> The list is exclusive and exhaustive according to 24 CFR 578.53. Applicants must complete the drop down menus for at least one service/row.</t>
    </r>
  </si>
  <si>
    <t>5. Please identify whether the project includes the following activities:</t>
  </si>
  <si>
    <r>
      <rPr>
        <b/>
        <sz val="12"/>
        <color theme="1"/>
        <rFont val="Calibri"/>
        <family val="2"/>
        <scheme val="minor"/>
      </rPr>
      <t xml:space="preserve">5a. Transportation assistance to clients to attend mainstream benefit appointments, employment training, or jobs?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provides regular or as needed transportation assistance to mainstream and community resources, including appointments, employment training and educational programs, or jobs. Select </t>
    </r>
    <r>
      <rPr>
        <b/>
        <sz val="12"/>
        <color theme="1"/>
        <rFont val="Calibri"/>
        <family val="2"/>
        <scheme val="minor"/>
      </rPr>
      <t>“No”</t>
    </r>
    <r>
      <rPr>
        <sz val="12"/>
        <color theme="1"/>
        <rFont val="Calibri"/>
        <family val="2"/>
        <scheme val="minor"/>
      </rPr>
      <t xml:space="preserve"> if transportation is not regularly provided or cannot be provided consistently as requested.</t>
    </r>
  </si>
  <si>
    <r>
      <rPr>
        <b/>
        <sz val="12"/>
        <color theme="1"/>
        <rFont val="Calibri"/>
        <family val="2"/>
        <scheme val="minor"/>
      </rPr>
      <t xml:space="preserve">5b. Use of a single application form for four or more mainstream programs? </t>
    </r>
    <r>
      <rPr>
        <sz val="12"/>
        <color theme="1"/>
        <rFont val="Calibri"/>
        <family val="2"/>
        <scheme val="minor"/>
      </rPr>
      <t xml:space="preserve">Select </t>
    </r>
    <r>
      <rPr>
        <b/>
        <sz val="12"/>
        <color theme="1"/>
        <rFont val="Calibri"/>
        <family val="2"/>
        <scheme val="minor"/>
      </rPr>
      <t>“Yes”</t>
    </r>
    <r>
      <rPr>
        <sz val="12"/>
        <color theme="1"/>
        <rFont val="Calibri"/>
        <family val="2"/>
        <scheme val="minor"/>
      </rPr>
      <t xml:space="preserve"> if the project uses a single application form that allow program participants to sign up for four or more mainstream programs. Select </t>
    </r>
    <r>
      <rPr>
        <b/>
        <sz val="12"/>
        <color theme="1"/>
        <rFont val="Calibri"/>
        <family val="2"/>
        <scheme val="minor"/>
      </rPr>
      <t>“No”</t>
    </r>
    <r>
      <rPr>
        <sz val="12"/>
        <color theme="1"/>
        <rFont val="Calibri"/>
        <family val="2"/>
        <scheme val="minor"/>
      </rPr>
      <t xml:space="preserve"> if mainstream forms are for 3 or fewer mainstream programs.</t>
    </r>
  </si>
  <si>
    <r>
      <rPr>
        <b/>
        <sz val="12"/>
        <color theme="1"/>
        <rFont val="Calibri"/>
        <family val="2"/>
        <scheme val="minor"/>
      </rPr>
      <t>5c. Regular follow-ups with participants to ensure mainstream benefits are received and renewed?</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the project regularly follows-up with program participants at least annually to ensure that they have applied for and are receiving their mainstream benefits and to renew benefits when required. Select </t>
    </r>
    <r>
      <rPr>
        <b/>
        <sz val="12"/>
        <color theme="1"/>
        <rFont val="Calibri"/>
        <family val="2"/>
        <scheme val="minor"/>
      </rPr>
      <t>“No”</t>
    </r>
    <r>
      <rPr>
        <sz val="12"/>
        <color theme="1"/>
        <rFont val="Calibri"/>
        <family val="2"/>
        <scheme val="minor"/>
      </rPr>
      <t xml:space="preserve"> if there is no or irregular follow-up concerning mainstream benefits.</t>
    </r>
  </si>
  <si>
    <r>
      <rPr>
        <b/>
        <sz val="12"/>
        <color theme="1"/>
        <rFont val="Calibri"/>
        <family val="2"/>
        <scheme val="minor"/>
      </rPr>
      <t>6. Do program participants have access to SSI/SSDI technical assistance provided by the applicant, a subrecipient, or partner agency?</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if program participants have access to SSI/SSDI technical assistance. The assistance can be provided by the applicant, a subrecipient, or a partner agency–through a formal or informal relationship. Select </t>
    </r>
    <r>
      <rPr>
        <b/>
        <sz val="12"/>
        <color theme="1"/>
        <rFont val="Calibri"/>
        <family val="2"/>
        <scheme val="minor"/>
      </rPr>
      <t>“No”</t>
    </r>
    <r>
      <rPr>
        <sz val="12"/>
        <color theme="1"/>
        <rFont val="Calibri"/>
        <family val="2"/>
        <scheme val="minor"/>
      </rPr>
      <t xml:space="preserve"> if there is no or significantly limited access to SSI/SSDI technical assistance.</t>
    </r>
  </si>
  <si>
    <r>
      <rPr>
        <b/>
        <i/>
        <sz val="12"/>
        <color theme="1"/>
        <rFont val="Calibri"/>
        <family val="2"/>
        <scheme val="minor"/>
      </rPr>
      <t xml:space="preserve">6a. Has the staff person providing the technical assistance completed SOAR training in the past 24 months? </t>
    </r>
    <r>
      <rPr>
        <i/>
        <sz val="12"/>
        <color theme="1"/>
        <rFont val="Calibri"/>
        <family val="2"/>
        <scheme val="minor"/>
      </rPr>
      <t xml:space="preserve">This question will only appear if </t>
    </r>
    <r>
      <rPr>
        <b/>
        <i/>
        <sz val="12"/>
        <color theme="1"/>
        <rFont val="Calibri"/>
        <family val="2"/>
        <scheme val="minor"/>
      </rPr>
      <t>“Yes”</t>
    </r>
    <r>
      <rPr>
        <i/>
        <sz val="12"/>
        <color theme="1"/>
        <rFont val="Calibri"/>
        <family val="2"/>
        <scheme val="minor"/>
      </rPr>
      <t xml:space="preserve"> is selected to the previous question. Select </t>
    </r>
    <r>
      <rPr>
        <b/>
        <i/>
        <sz val="12"/>
        <color theme="1"/>
        <rFont val="Calibri"/>
        <family val="2"/>
        <scheme val="minor"/>
      </rPr>
      <t>“Yes”</t>
    </r>
    <r>
      <rPr>
        <i/>
        <sz val="12"/>
        <color theme="1"/>
        <rFont val="Calibri"/>
        <family val="2"/>
        <scheme val="minor"/>
      </rPr>
      <t xml:space="preserve"> to indicate that the applicant, subrecipient or partner agency staff person who will be providing the SSI/SSDI technical assistance has completed SOAR training, online or in person, in the past 24 months. If more than one person will provide technical assistance, select </t>
    </r>
    <r>
      <rPr>
        <b/>
        <i/>
        <sz val="12"/>
        <color theme="1"/>
        <rFont val="Calibri"/>
        <family val="2"/>
        <scheme val="minor"/>
      </rPr>
      <t>“Yes”</t>
    </r>
    <r>
      <rPr>
        <i/>
        <sz val="12"/>
        <color theme="1"/>
        <rFont val="Calibri"/>
        <family val="2"/>
        <scheme val="minor"/>
      </rPr>
      <t xml:space="preserve"> only if all persons have completed the training. Otherwise, select </t>
    </r>
    <r>
      <rPr>
        <b/>
        <i/>
        <sz val="12"/>
        <color theme="1"/>
        <rFont val="Calibri"/>
        <family val="2"/>
        <scheme val="minor"/>
      </rPr>
      <t>“No.”</t>
    </r>
  </si>
  <si>
    <t>NEW</t>
  </si>
  <si>
    <t xml:space="preserve">SCREEN 4B. Housing Type &amp; Location </t>
  </si>
  <si>
    <r>
      <rPr>
        <b/>
        <sz val="12"/>
        <rFont val="Calibri"/>
        <family val="2"/>
        <scheme val="minor"/>
      </rPr>
      <t>3. Beds for the Chronically Homeless.</t>
    </r>
    <r>
      <rPr>
        <sz val="12"/>
        <rFont val="Calibri"/>
        <family val="2"/>
        <scheme val="minor"/>
      </rPr>
      <t xml:space="preserve"> Please review the HUD Notice CPD-14-012: Prioritizing Persons Experiencing Chronic Homelessness in Permanent Supportive Housing and Recordkeeping Requirements for Documenting Chronic Homeless Status. The notice provides detailed information concerning beds that are required to serve persons experiencing chronic homelessness as defined in 24 CFR 578.3, in accordance with 24 CFR 578.103.</t>
    </r>
  </si>
  <si>
    <r>
      <rPr>
        <b/>
        <sz val="12"/>
        <rFont val="Calibri"/>
        <family val="2"/>
        <scheme val="minor"/>
      </rPr>
      <t xml:space="preserve">a. How many of the total beds entered in "2b.Beds" are dedicated to the chronically homeless? </t>
    </r>
    <r>
      <rPr>
        <u/>
        <sz val="12"/>
        <rFont val="Calibri"/>
        <family val="2"/>
        <scheme val="minor"/>
      </rPr>
      <t xml:space="preserve">In this field, enter the total number of beds that will be dedicated to the chronically homeless (CH) program participants. </t>
    </r>
    <r>
      <rPr>
        <sz val="12"/>
        <rFont val="Calibri"/>
        <family val="2"/>
        <scheme val="minor"/>
      </rPr>
      <t xml:space="preserve"> A dedicated bed is a bed that must be filled by a chronically homeless person who qualifies for the project unless there are no chronically homeless persons located within the geographic area who qualify. These beds are also reported as “CH Beds” on a CoC’s Housing Inventory Count (HIC). If a project has dedicated beds to serve CH families, all beds serving the household should be included in this number.</t>
    </r>
  </si>
  <si>
    <r>
      <rPr>
        <b/>
        <sz val="12"/>
        <rFont val="Calibri"/>
        <family val="2"/>
        <scheme val="minor"/>
      </rPr>
      <t xml:space="preserve">b. How many of the total beds entered in "2b.Beds" are not dedicated to the chronically homeless but will still be used to assist the chronically homeless? </t>
    </r>
    <r>
      <rPr>
        <u/>
        <sz val="12"/>
        <rFont val="Calibri"/>
        <family val="2"/>
        <scheme val="minor"/>
      </rPr>
      <t>For all new PH-PSH projects, this field should equal “0.”</t>
    </r>
    <r>
      <rPr>
        <sz val="12"/>
        <rFont val="Calibri"/>
        <family val="2"/>
        <scheme val="minor"/>
      </rPr>
      <t xml:space="preserve"> This field will calculate automatically and is the difference between the total beds entered into field 2b. Beds and the value entered into 3a above. </t>
    </r>
  </si>
  <si>
    <r>
      <rPr>
        <b/>
        <sz val="12"/>
        <rFont val="Calibri"/>
        <family val="2"/>
        <scheme val="minor"/>
      </rPr>
      <t xml:space="preserve">c. How many of the beds listed in question "3b." above will likely become available through turnover in the FY 2016 operating year? </t>
    </r>
    <r>
      <rPr>
        <sz val="12"/>
        <rFont val="Calibri"/>
        <family val="2"/>
        <scheme val="minor"/>
      </rPr>
      <t xml:space="preserve">For all new PH-PSH projects, enter the value “0.” This field is intended to present the number of turnover beds that will not be dedicated to the chronically homelessness out of those beds automatically calculated in field 3b. All PH-PSH beds should be dedicated to chronically homeless households. </t>
    </r>
  </si>
  <si>
    <r>
      <rPr>
        <b/>
        <sz val="12"/>
        <rFont val="Calibri"/>
        <family val="2"/>
        <scheme val="minor"/>
      </rPr>
      <t>d. How many of the beds listed in question "3c." above will be prioritized for use by the chronically homeless in the FY 2016 operating year?</t>
    </r>
    <r>
      <rPr>
        <sz val="12"/>
        <rFont val="Calibri"/>
        <family val="2"/>
        <scheme val="minor"/>
      </rPr>
      <t xml:space="preserve"> For all new PH-PSH projects, enter the value “0.” This field is intended to present the number of beds that will be prioritized for the chronically homeless individuals and families as soon as they turnover out of the number of turnover beds that you estimated in field 3c. All new PH-PSH beds should be dedicated, and not prioritized, for chronically homeless households.</t>
    </r>
  </si>
  <si>
    <r>
      <t xml:space="preserve">4. Address: </t>
    </r>
    <r>
      <rPr>
        <sz val="12"/>
        <color theme="1"/>
        <rFont val="Calibri"/>
        <family val="2"/>
        <scheme val="minor"/>
      </rPr>
      <t>Project Applicants are required to enter an address for all proposed and existing properties.If the location is not yet known, enter the expected location of the housing units. For Scattered-site and Single family home housing, or for projects that have units at multiple locations, programs should enter the address where the majority of beds will be located or where the majority of beds are located as of the application submission date. If the project uses tenant based rental assistance, or if the address for scattered-site or single family homes cannot be identified at the time of application submission, enter the address for the program administration office. Projects serving victims of domestic violence, including human trafficking, may use a PO Box or other anonymous address to ensure the safety of program participants.</t>
    </r>
  </si>
  <si>
    <r>
      <rPr>
        <b/>
        <sz val="12"/>
        <color theme="1"/>
        <rFont val="Calibri"/>
        <family val="2"/>
        <scheme val="minor"/>
      </rPr>
      <t>4. Select the geographic area associated with this address:</t>
    </r>
    <r>
      <rPr>
        <sz val="12"/>
        <color theme="1"/>
        <rFont val="Calibri"/>
        <family val="2"/>
        <scheme val="minor"/>
      </rPr>
      <t xml:space="preserve"> Report the geographic area in which the housing type, units, and beds are actually located. The list of geographic areas is limited by the State(s) selected on Screen 1D of the application. Multiple areas can be selected if units are located in more than one county or city. One location per line. </t>
    </r>
  </si>
  <si>
    <t xml:space="preserve">SCREEN 5A. Project Participants - Households </t>
  </si>
  <si>
    <t xml:space="preserve">Total Households </t>
  </si>
  <si>
    <t xml:space="preserve">Total Persons </t>
  </si>
  <si>
    <r>
      <t xml:space="preserve">The numbers on </t>
    </r>
    <r>
      <rPr>
        <b/>
        <sz val="12"/>
        <color theme="1"/>
        <rFont val="Calibri"/>
        <family val="2"/>
        <scheme val="minor"/>
      </rPr>
      <t>"Screen 5A"</t>
    </r>
    <r>
      <rPr>
        <sz val="12"/>
        <color theme="1"/>
        <rFont val="Calibri"/>
        <family val="2"/>
        <scheme val="minor"/>
      </rPr>
      <t xml:space="preserve"> are intended to reflect the </t>
    </r>
    <r>
      <rPr>
        <u/>
        <sz val="12"/>
        <color theme="1"/>
        <rFont val="Calibri"/>
        <family val="2"/>
        <scheme val="minor"/>
      </rPr>
      <t>households and persons proposed to be served on a given night when the project is at full operating occupancy</t>
    </r>
    <r>
      <rPr>
        <sz val="12"/>
        <color theme="1"/>
        <rFont val="Calibri"/>
        <family val="2"/>
        <scheme val="minor"/>
      </rPr>
      <t>. It should also match the program participant population reflected in the most recent grant agreement, as amended. The screen must include at least one household and at least one person in one of the household categories. Screen 5A is separated into two sections: 1) Household(s) served in row 1; and, 2) Person(s) served in rows "2 through 13" (will be those rows in e-snaps_. For both sections there are three editable columns that capture a specific type of household.</t>
    </r>
  </si>
  <si>
    <r>
      <t xml:space="preserve">New PH-PSH projects are required to serve </t>
    </r>
    <r>
      <rPr>
        <b/>
        <sz val="14"/>
        <color theme="1"/>
        <rFont val="Calibri"/>
        <family val="2"/>
        <scheme val="minor"/>
      </rPr>
      <t>100 percent chronically homeless individuals and families</t>
    </r>
    <r>
      <rPr>
        <sz val="14"/>
        <color theme="1"/>
        <rFont val="Calibri"/>
        <family val="2"/>
        <scheme val="minor"/>
      </rPr>
      <t xml:space="preserve"> and the head of household must have the qualifying disability and meet all of the criteria required by the definition of chronically homeless included in 24 CFR 578.3. Screen 5B is meant to represent a detailed subpopulation breakdown of the persons reported in the three housing types on Screen 5A, including the number of chronically homeless program participants. Just as with Screen 5A, the numbers here are intended to reflect the households and persons </t>
    </r>
    <r>
      <rPr>
        <b/>
        <sz val="14"/>
        <color theme="1"/>
        <rFont val="Calibri"/>
        <family val="2"/>
        <scheme val="minor"/>
      </rPr>
      <t>proposed to be served when the project is at full operational capacity</t>
    </r>
    <r>
      <rPr>
        <sz val="14"/>
        <color theme="1"/>
        <rFont val="Calibri"/>
        <family val="2"/>
        <scheme val="minor"/>
      </rPr>
      <t>. The screen is collectively exhaustive and must account for each person identified on Screen 5A. The screen will prevent submission until all persons are accounted for (in e-snapsy system, so please enter accurately and thoroughly). Screen 5B is separated into three tables corresponding to the three household types on Screen 5A. See 5A above for a description of the three household types. There are nine editable columns for all three tables that captures a competition priority subpopulation. One additional column accounts for persons who are not represented by the priority subpopulations</t>
    </r>
  </si>
  <si>
    <t xml:space="preserve">SCREEN 5B. Project Participants - Subpopulations </t>
  </si>
  <si>
    <t xml:space="preserve">SCREEN 5C. Outreach for Participants </t>
  </si>
  <si>
    <r>
      <t xml:space="preserve">1. Enter the percentage of homeless person(s) who will be served by the proposed project for each of the following locations: </t>
    </r>
    <r>
      <rPr>
        <sz val="12"/>
        <color theme="1"/>
        <rFont val="Calibri"/>
        <family val="2"/>
        <scheme val="minor"/>
      </rPr>
      <t>Indicate the percentage of homeless persons who will be admitted from each of the listed locations. The total percentage must equal 100% in order to submit the project application. Keep in mind that all persons served in new PH-PSH projects must meet the definition of chronically homeless in 24 CFR 578.3. The locations listed below reflect all of the locations from which a person experiencing chronic homelessness may be coming.</t>
    </r>
  </si>
  <si>
    <r>
      <rPr>
        <b/>
        <i/>
        <sz val="12"/>
        <color theme="1"/>
        <rFont val="Calibri"/>
        <family val="2"/>
        <scheme val="minor"/>
      </rPr>
      <t xml:space="preserve">Directly from emergency shelters. </t>
    </r>
    <r>
      <rPr>
        <i/>
        <sz val="12"/>
        <color theme="1"/>
        <rFont val="Calibri"/>
        <family val="2"/>
        <scheme val="minor"/>
      </rPr>
      <t xml:space="preserve">(this includes domestic violence emergency shelters). </t>
    </r>
  </si>
  <si>
    <t xml:space="preserve">Individuals coming from an institution where they have resided for 90 days or less AND have
entered the institution from the streets, emergency shelter, or safe haven, maintain their homeless
status during that time. Include these program participants in the percentages for streets, places
not meant for human habitation, emergency shelters, and safe havens accordingly.
</t>
  </si>
  <si>
    <t>Entry into a transitional housing project generally results in the loss of chronically homeless status. This is because 24 CFR part 578 requires that a person come directly from a place not meant for human habitation, emergency shelter, or a safe haven to be considered chronically homeless. However, there are currently two exceptions to this rule: 1) Veterans in transitional housing funded through the Department of Veterans Affairs (VA), who met the criteria for chronically homeless when they entered the VA system; and 2) Chronically homeless households selected for PSH that are in the process of identifying an appropriate unit and are temporarily placed in transitional housing during the search. If the project applicant anticipates that any of its program participants will come from either of these circumstances, they should include these project participants in the percentages for streets/places not meant for human habitation, emergency shelters, and safe havens accordingly.</t>
  </si>
  <si>
    <r>
      <rPr>
        <b/>
        <sz val="12"/>
        <color theme="1"/>
        <rFont val="Calibri"/>
        <family val="2"/>
        <scheme val="minor"/>
      </rPr>
      <t>2.</t>
    </r>
    <r>
      <rPr>
        <sz val="12"/>
        <color theme="1"/>
        <rFont val="Calibri"/>
        <family val="2"/>
        <scheme val="minor"/>
      </rPr>
      <t xml:space="preserve"> Describe the outreach plan to bring these homeless participants into the project. A textbox is provided for a brief explanation. Explain how program participants will be identified and connected with the offered housing and services. For projects participating in a CoC’s coordinated entry process, simply explain that coordinated entry will provide outreach and access and describe the specific coordination and referral process between coordinated entry and this project.</t>
    </r>
  </si>
  <si>
    <t>Please refer to 24 CFR part 578, the FY 2016 CoC Program Competition NOFA, and the homeless definition at www.hudexchange.info/resource/1928/hearth-defining-homeless-final-rule/ for further guidance.</t>
  </si>
  <si>
    <t xml:space="preserve">SCREEN 6A. Funding Request </t>
  </si>
  <si>
    <r>
      <t xml:space="preserve">1. Will it be feasible for the project to be under grant agreement by  September 30, 2018? </t>
    </r>
    <r>
      <rPr>
        <sz val="12"/>
        <color theme="1"/>
        <rFont val="Calibri"/>
        <family val="2"/>
        <scheme val="minor"/>
      </rPr>
      <t xml:space="preserve"> Select “Yes” or “No” to indicate whether the project will begin operating by September 30, 2018.  Unobligated funds will not be available after September 30, 2018.  Project applicants will not be able to submit project applications that cannot feasibly meet the September 30, 2018 deadline. </t>
    </r>
  </si>
  <si>
    <r>
      <t xml:space="preserve">2. Is the project proposing to use funds reallocated from the CoC’s annual renewal demand OR is the project applying for funding through the Permanent Housing Bonus? </t>
    </r>
    <r>
      <rPr>
        <sz val="12"/>
        <color theme="1"/>
        <rFont val="Calibri"/>
        <family val="2"/>
        <scheme val="minor"/>
      </rPr>
      <t xml:space="preserve"> Select “Reallocation” if the project is being created using the reallocation process as indicated on the Reallocation form submitted by the Collaborative Applicant.  Select “Permanent Housing Bonus” if the project is being created through the Permanent Supportive Housing Bonus. </t>
    </r>
  </si>
  <si>
    <r>
      <t>3. Does this project propose to allocate funds according to an indirect cost rate?</t>
    </r>
    <r>
      <rPr>
        <sz val="12"/>
        <color theme="1"/>
        <rFont val="Calibri"/>
        <family val="2"/>
        <scheme val="minor"/>
      </rPr>
      <t xml:space="preserve">  Select </t>
    </r>
    <r>
      <rPr>
        <b/>
        <sz val="12"/>
        <color theme="1"/>
        <rFont val="Calibri"/>
        <family val="2"/>
        <scheme val="minor"/>
      </rPr>
      <t>“Yes”</t>
    </r>
    <r>
      <rPr>
        <sz val="12"/>
        <color theme="1"/>
        <rFont val="Calibri"/>
        <family val="2"/>
        <scheme val="minor"/>
      </rPr>
      <t xml:space="preserve"> or </t>
    </r>
    <r>
      <rPr>
        <b/>
        <sz val="12"/>
        <color theme="1"/>
        <rFont val="Calibri"/>
        <family val="2"/>
        <scheme val="minor"/>
      </rPr>
      <t>“No”</t>
    </r>
    <r>
      <rPr>
        <sz val="12"/>
        <color theme="1"/>
        <rFont val="Calibri"/>
        <family val="2"/>
        <scheme val="minor"/>
      </rPr>
      <t xml:space="preserve"> to indicate whether the project either has an approved indirect cost plan in place or will propose an indirect cost plan by the time of conditional award.  For more information concerning indirect costs plans, please consult 2 CFR 200.203(c)(2) and contact your local HUD field office.</t>
    </r>
  </si>
  <si>
    <r>
      <rPr>
        <b/>
        <sz val="12"/>
        <color theme="1"/>
        <rFont val="Calibri"/>
        <family val="2"/>
        <scheme val="minor"/>
      </rPr>
      <t>3a. Please complete the indirect cost rate schedule below (to the left):</t>
    </r>
    <r>
      <rPr>
        <sz val="12"/>
        <color theme="1"/>
        <rFont val="Calibri"/>
        <family val="2"/>
        <scheme val="minor"/>
      </rPr>
      <t xml:space="preserve"> Complete at least one row using information from either your approved plan or your proposal.</t>
    </r>
  </si>
  <si>
    <t xml:space="preserve">3b. Has this rate been approved by your cognizant agency? </t>
  </si>
  <si>
    <t>5. Select the costs for which funding is being requested:</t>
  </si>
  <si>
    <r>
      <rPr>
        <b/>
        <sz val="11"/>
        <color theme="1"/>
        <rFont val="Calibri"/>
        <family val="2"/>
        <scheme val="minor"/>
      </rPr>
      <t xml:space="preserve">4. Select a grant term: </t>
    </r>
    <r>
      <rPr>
        <sz val="11"/>
        <color theme="1"/>
        <rFont val="Calibri"/>
        <family val="2"/>
        <scheme val="minor"/>
      </rPr>
      <t xml:space="preserve">Indicate the number of years for which funding is being requested (carefully review Section IV.B.2. of the FY 2016 CoC Program Competition NOFA).  The selection made here will automatically calculate the total amount of funding requested on the budget screens.  For example, if 1 year is selected, the budget line item(s) selected will calculate 1-year amounts.  If 2 years is selected, the budget line item(s) selected will calculate 2 year amounts.  The one exception is if a project is eligible for a 15 year grant term, the maximum amount of funding you can request will only be for 5 years. </t>
    </r>
  </si>
  <si>
    <t>3c. Do you plan to use the 10% de minimis rate?</t>
  </si>
  <si>
    <t xml:space="preserve">SCREEN 6E. Rental Assistance Budget </t>
  </si>
  <si>
    <t xml:space="preserve">SCREEN 6F. Supportive Services Budget </t>
  </si>
  <si>
    <t>Screen 6B. Acquisition/Rehabilitation/New Construction Budget</t>
  </si>
  <si>
    <t xml:space="preserve">Screen 6B appears if the Acquisition/Rehabilitation/New Construction budget cost is selected on Screen 6A.  Complete this screen to request funds for all development activities.  The summary page on Screen 6B will aggregate the acquisition, rehabilitation, and new construction costs requested for each proposed project site and then calculate the total for all costs requested.  To add a site, click the add  icon.  This will open the Acquisition/Rehabilitation/New Construction detail budget screen. </t>
  </si>
  <si>
    <t xml:space="preserve">Create Name for Each Site </t>
  </si>
  <si>
    <t xml:space="preserve">Address of Actual Site of the Proposed Development Activities (not administrative offices) </t>
  </si>
  <si>
    <t xml:space="preserve">Street Address, City, State, and Zip Code </t>
  </si>
  <si>
    <t xml:space="preserve">Amount of Requested for Eligible Development Costs: </t>
  </si>
  <si>
    <t xml:space="preserve">Development Type: </t>
  </si>
  <si>
    <t xml:space="preserve">Budget Description of Development Type: </t>
  </si>
  <si>
    <t xml:space="preserve">Project applicants must enter a specific location for each site requesting capital costs.  Create a name for each site that you will recognize, which will populate the list on the summary screen.  Then fill out Street Address, City, State, and Zip Code.  The address must be the actual site of the proposed development activities and not the administrative office of the project applicant or subrecipient.  Projects serving victims of domestic violence, including human trafficking, may use a PO Box or other anonymous address to ensure the safety of program participants. Project applicants must then enter the amount requested for eligible development costs at the structure site.  A field is available for each cost type; however, e-snaps is designed to restrict how development costs can be requested, and 24 CFR 578.43-47 regulates how the three development costs may be used together:    Project applicants may apply for both acquisition and rehabilitation line item costs for the same structure;    Project applicants must include land acquisition costs in the line item for new construction if acquiring land specifically for the new construction; and,   Project applicants may not enter an amount for both new construction and rehabilitation for the same structure.  If grant funds are used for new construction, the applicant must demonstrate that the costs of new construction are substantially less than the costs of rehabilitation or that there is a lack of available appropriate units that could be rehabilitated at a cost less than new construction.  Refer to 24 CFR 578.43-47 for details on eligible acquisition, rehabilitation, and new construction costs. 
From the summary screen, you can view and edit detail screens by clicking the view icon next the relevant structure name in the list.  To delete a detail screen, click the delete icon next to the relevant structure name in the list </t>
  </si>
  <si>
    <t xml:space="preserve">as the full budget sheets are not available by HUD at time of this release. </t>
  </si>
  <si>
    <t xml:space="preserve">Please contact Recipient Organization if interested in applying for Acquisition/Rehabilitation/New Construction </t>
  </si>
  <si>
    <t xml:space="preserve">SCEEN 6C. Leased Units Budget </t>
  </si>
  <si>
    <t>FMR</t>
  </si>
  <si>
    <t xml:space="preserve">Often, when leasing a structure(s) or unit(s) for the purpose of program participant housing or supportive services, the cost of maintenance, repair, and utilities are included as a responsibility of the landlord in the lease agreement.  However, in instances where these costs are not included in the lease agreement, these costs are generally eligible under the operating budget line item and should be included if they are anticipated.  </t>
  </si>
  <si>
    <t xml:space="preserve">Screen 6C appears if the Leased Units budget line item is selected on Screen 6A.  Project applicants requesting Leased Units costs are required to itemize their requests by unit size and indicate the HUD paid rent per month (at or below Fair Market Rent (FMR) displayed for reference).  The number of units 
is then automatically multiplied by the HUD paid rent and 12 months for the annual rate per unit size.  The total leased units request multiplies the sum of the annual rates per unit size by the grant term selected on Screen 6A. </t>
  </si>
  <si>
    <t xml:space="preserve">Screen 6D appears if the Leased Structures budget line item is selected on Screen 6A.  The screen opens with a summary page that will aggregate the total assistance requested for each structure requested.  To add new structures, click the add icon.  This will open the Leased Structures detail budget screen. </t>
  </si>
  <si>
    <t xml:space="preserve">The leased structures budget detail screen requires a structure name and address and the monthly HUD paid rent.  This rent amount will be automatically multiplied by 12 months and then by the grant term selected on screen 6A to determine the total structure funding request.  Leased structures are not confined to the project area’s FMR amounts.  Grant funds can pay the actual costs of leasing a structure or structures; however, in order for grant funds to be used, the rent paid must be reasonable when compared to rents being charged by other owners for similar spaces and may not exceed rents currently being charged by the same owner for comparable unassisted spaces. Often, when leasing a structure(s) or unit(s) for the purpose of program participant housing or supportive services, the cost of maintenance, repair, and utilities are included as a responsibility of the landlord in the lease agreement.  However, in instances where these costs are not included in the lease agreement, these costs are generally eligible under the operating budget line item and should be included if they are anticipated.  When leasing a structure used solely for the purpose of providing supportive services to program participants and these costs are not included in the lease agreement (or where the recipient or subrecipient owns the building), the costs of operating that structure are eligible and must be charged to the supportive services budget line item. </t>
  </si>
  <si>
    <t xml:space="preserve">Screen 6B. Leased Structures Budget </t>
  </si>
  <si>
    <t xml:space="preserve">MONTHLY Amount Requested for HUD-Paid Leasing Costs </t>
  </si>
  <si>
    <t>Budget Description</t>
  </si>
  <si>
    <t>Create Name for Project</t>
  </si>
  <si>
    <t xml:space="preserve">Please contact Recipient Organization if interested in applying for Leased Structures Costs </t>
  </si>
  <si>
    <t xml:space="preserve">SCREEN 6G. Operating Budget </t>
  </si>
  <si>
    <t>1. Maintenance and Repair</t>
  </si>
  <si>
    <t xml:space="preserve">2. Property Taxes and Insurance </t>
  </si>
  <si>
    <t xml:space="preserve">3. Replacement Reserve </t>
  </si>
  <si>
    <t xml:space="preserve">4. Building Security </t>
  </si>
  <si>
    <t xml:space="preserve">5. Electricity, Gas, and Water </t>
  </si>
  <si>
    <t xml:space="preserve">6. Furniture </t>
  </si>
  <si>
    <t xml:space="preserve">7. Equipment </t>
  </si>
  <si>
    <t xml:space="preserve">Screen 6G appears if the Operating budget cost is selected on Screen 6A.  The operating costs listed are all inclusive and determined by the eligible operating costs described in  24 CFR 578.55.  Operating costs are associated with the operations of the project.  For example, if a project applicant requests furniture costs, the furniture will remain with the project.  A project applicant that requests a furniture line item must not give furniture to program participants when they terminate from the project; the furniture must remain with the project for the next program participant.  Similarly, if the projects requests building security costs to pay for security personnel, it is understood that the security personnel will only ensure the safety and security of the building and grounds, and will not provide personal safety, case management, or counseling services to program participants.  Complete the Operating budget screen to request funds for eligible operating costs for each year of the grant term. </t>
  </si>
  <si>
    <t>Enter the quantity, detail, and total budget request for each operating cost.  The request entered should be equivalent to the cost of 1 year of the relevant operating activity.</t>
  </si>
  <si>
    <t>Operating Budget Detail</t>
  </si>
  <si>
    <t>Operating costs that are included in lease agreements to house program participants and for which a leased unit or leased structures budget line item has been requested should not be included on this screen.  Instead, these costs should be considered a part of the leased units or leased structures budget request.  Similarly, when leasing a structure used solely for the purpose of providing supportive services to program participants and these costs are not included in the lease (or where the recipient or subrecipient owns the building), the costs of operating that structure are eligible and must be charged to the supportive services budget line item “17. Operating Costs” and not the operating costs budget line item.  Finally, keep in mind that operating costs cannot be combined in the same unit as rental assistance costs under the CoC Program.  Where a single project requests rental assistance and operating budget line items, the applicant must demonstrate that the costs are used in distinct, non-overlapping, units.</t>
  </si>
  <si>
    <t>Screen 6H appears if the HMIS budget line item is selected on Screen 6A.  The HMIS costs listed are all inclusive and determined by the eligible HMIS costs described at 24 CFR 578.57.  Complete the HMIS budget screen to request funds for eligible HMIS costs.  Please note that, according to CFR 578.59(a), staff and overhead costs directly related to carrying out HMIS activities are eligible as part of those activities listed on the HMIS budget.  The itemized budget screen organizes all eligible HMIS costs from 24 CFR 578.57 into the following 5 categories:</t>
  </si>
  <si>
    <t>1. Equipment [central server(s), personal computers and printers, networking, and security];</t>
  </si>
  <si>
    <t>2. Software [software/user licensing, software installation, support and maintenance, and supporting software tools];</t>
  </si>
  <si>
    <t xml:space="preserve">3. Service [training by third parties, hosting/technical services, programming (customization, system interface, data conversion), security assessment setup, internet access, facilitation, and disaster recovery]; </t>
  </si>
  <si>
    <t xml:space="preserve">4. Personnel [project management/ coordination, data analysis, programming, technical assistance and training, and administrative support staff]; and </t>
  </si>
  <si>
    <t xml:space="preserve">5. Space &amp; Operations [space costs and operational costs associated with that space]. </t>
  </si>
  <si>
    <t xml:space="preserve">SCREEN 6I. Sources of Match </t>
  </si>
  <si>
    <r>
      <rPr>
        <b/>
        <sz val="14"/>
        <color theme="1"/>
        <rFont val="Calibri"/>
        <family val="2"/>
        <scheme val="minor"/>
      </rPr>
      <t xml:space="preserve">24 CFR 578.73 Matching requirements. </t>
    </r>
    <r>
      <rPr>
        <sz val="14"/>
        <color theme="1"/>
        <rFont val="Calibri"/>
        <family val="2"/>
        <scheme val="minor"/>
      </rPr>
      <t xml:space="preserve">(a) In general. The recipient or subrecipient must match all grant funds, except for leasing funds, with no less than 25 percent of funds or in-kind contributions from other sources. </t>
    </r>
  </si>
  <si>
    <r>
      <rPr>
        <b/>
        <sz val="12"/>
        <color theme="1"/>
        <rFont val="Calibri"/>
        <family val="2"/>
        <scheme val="minor"/>
      </rPr>
      <t xml:space="preserve">INSTRUCTIONS: </t>
    </r>
    <r>
      <rPr>
        <sz val="12"/>
        <color theme="1"/>
        <rFont val="Calibri"/>
        <family val="2"/>
        <scheme val="minor"/>
      </rPr>
      <t xml:space="preserve">The “6I Sources of Match” screen is applicable to all projects and it enables project applicants to enter the CoC Program required match, including the type of source and the value of the match commitment.  Please note that the Leverage fields previously included on this screen have been removed from the FY 2016 project application. Leverage documentation is no longer required as part of the project application.    Match funds are acquired from sources outside of this grant’s funding request.  The match information entered in e-snaps should be based on the current commitments at the time of project application, covering the requested grant operating period (i.e., grant term), and NOT based on projections.  HUD expects the amount(s) listed on this screen to be accurate, with a commitment letter(s) in place that includes the amount(s) listed.   Match contributions can be cash, in-kind, or a combination of both.  For match to be counted as cash or in-kind, amounts must be used for CoC Program eligible costs as set forth in 24 CFR Part 578.  Match must be equal to or greater than 25 percent of the total grant request for all eligible costs including Administration costs </t>
    </r>
    <r>
      <rPr>
        <u/>
        <sz val="12"/>
        <color theme="1"/>
        <rFont val="Calibri"/>
        <family val="2"/>
        <scheme val="minor"/>
      </rPr>
      <t>but excluding Leasing costs (i.e., Leased Units and Leased Structures)</t>
    </r>
    <r>
      <rPr>
        <sz val="12"/>
        <color theme="1"/>
        <rFont val="Calibri"/>
        <family val="2"/>
        <scheme val="minor"/>
      </rPr>
      <t xml:space="preserve">.  For example, if the “total assistance requested” from the project applicant is $100,000, and the project applicant did not request costs for Leased Units or Leased Structures, then the project applicant must secure commitments for match funds equal to or greater than $25,000.  The match amount could be all cash, all in-kind contributions, or a mixture of both, and used for any CoC Program eligible activities the project applicant chooses.   For match to be counted as cash or in-kind, amounts must be used for CoC Program eligible costs as set forth in 24 CFR Part 578.  Match must be equal to or greater than 25 percent of the total grant request for all eligible costs including Administration costs but excluding Leasing costs (i.e., Leased Units and Leased Structures).  For example, if the “total assistance requested” from the project applicant is $100,000, and the project applicant did not request costs for Leased Units or Leased Structures, then the project applicant must secure commitments for match funds equal to or greater than $25,000.  The match amount could be all cash, all in-kind contributions, or a mixture of both, and used for any CoC Program eligible activities the project applicant chooses.   </t>
    </r>
    <r>
      <rPr>
        <b/>
        <sz val="12"/>
        <color theme="1"/>
        <rFont val="Calibri"/>
        <family val="2"/>
        <scheme val="minor"/>
      </rPr>
      <t>Note:</t>
    </r>
    <r>
      <rPr>
        <sz val="12"/>
        <color theme="1"/>
        <rFont val="Calibri"/>
        <family val="2"/>
        <scheme val="minor"/>
      </rPr>
      <t xml:space="preserve"> Policy update in CoC Program implementation.  Program income can be counted as match funds in the FY 2016 CoC Program Competition.  Costs paid for by program income can be considered Match for grants awarded in the FY 2016 CoC Program Competition. See: https://www.hudexchange.info/news/new-changes-to-hud-coc-and-esg-program-implementation/  </t>
    </r>
    <r>
      <rPr>
        <b/>
        <sz val="12"/>
        <color theme="1"/>
        <rFont val="Calibri"/>
        <family val="2"/>
        <scheme val="minor"/>
      </rPr>
      <t>Note:</t>
    </r>
    <r>
      <rPr>
        <sz val="12"/>
        <color theme="1"/>
        <rFont val="Calibri"/>
        <family val="2"/>
        <scheme val="minor"/>
      </rPr>
      <t xml:space="preserve"> This includes occupancy charges paid to the recipient or subrecipient and tenant’s portion of the rent, if the recipient or subrecipient is also the landlord or owner and the program participant is paying rent directly to the recipient or subrecipient organization.  These amounts are considered program income and can be used as Match funds.</t>
    </r>
  </si>
  <si>
    <t xml:space="preserve">SCREEN 6I. SUMMARY BUDGET </t>
  </si>
  <si>
    <t xml:space="preserve">ADMIN </t>
  </si>
  <si>
    <t>SUPPORTS</t>
  </si>
  <si>
    <t>RA</t>
  </si>
  <si>
    <t xml:space="preserve">TOTAL </t>
  </si>
  <si>
    <r>
      <t xml:space="preserve">Screen 3B. Project Expansion Information </t>
    </r>
    <r>
      <rPr>
        <b/>
        <sz val="14"/>
        <color rgb="FFFF0000"/>
        <rFont val="Calibri"/>
        <family val="2"/>
        <scheme val="minor"/>
      </rPr>
      <t xml:space="preserve">IF YOU ARE PLANNING TO APPLY FOR PROJECT EXPANSION FUNDS, YOU MUST CONTACT </t>
    </r>
    <r>
      <rPr>
        <b/>
        <u/>
        <sz val="14"/>
        <color rgb="FFFF0000"/>
        <rFont val="Calibri"/>
        <family val="2"/>
        <scheme val="minor"/>
      </rPr>
      <t>DCRS</t>
    </r>
    <r>
      <rPr>
        <b/>
        <sz val="14"/>
        <color rgb="FFFF0000"/>
        <rFont val="Calibri"/>
        <family val="2"/>
        <scheme val="minor"/>
      </rPr>
      <t xml:space="preserve"> BEFORE SUBMITTING - ADDITIONAL QUESTIONS WILL BE GENERATED ONLINE IN RESPONSE TO THE "YES" OR "NO" QUESTIONS (1-4) LISTED BELOW. (SEE UNDERLINED INSTRUCTIONS IN BOTTOM PARAGRAPH OF THIS SCREEN). </t>
    </r>
  </si>
  <si>
    <t>Attachments</t>
  </si>
  <si>
    <r>
      <t xml:space="preserve">2. DCRS has prepopulated a few sections. These prepopulated sections are shaded in gray, and should be locked from editing. </t>
    </r>
    <r>
      <rPr>
        <b/>
        <sz val="12"/>
        <color theme="1"/>
        <rFont val="Calibri"/>
        <family val="2"/>
        <scheme val="minor"/>
      </rPr>
      <t>It is the responsibility of the sub-recipient to respond to all other questions asked in the application, if applicable</t>
    </r>
    <r>
      <rPr>
        <sz val="12"/>
        <color theme="1"/>
        <rFont val="Calibri"/>
        <family val="2"/>
        <scheme val="minor"/>
      </rPr>
      <t xml:space="preserve">. In some cases you may need to complete multiple entries within the same sheet to reflect the specific details of your program. </t>
    </r>
  </si>
  <si>
    <t xml:space="preserve">3. It is important that the following resources are thoroughly reviewed and used in the process of submitting this Project Applicatio, including the 2017 CoC NOFA, 2017 Project Application Instructions , and other material that may become available by HUD to support the renewal process of this year's competition. </t>
  </si>
  <si>
    <t xml:space="preserve">* For the 2017 Project Applications, no applications will be accepted through e-snaps system. All interested applicants must apply directly to the Department of Community Resources and Services (DCRS) as the Collaborative Applicant of the CoC, and Recipient Organization of renewal funding. This applies for renewal and new project applications. This does not apply to other Recipient agencies in the Howard County CoC. </t>
  </si>
  <si>
    <r>
      <t xml:space="preserve">Applicants should not use an “expansion” project to provide existing program participants with the same housing and services funded by the CoC Program that they are currently receiving under the original project; rather, the project must serve new program participants or provide existing program participants with an expanded variety of services or the same activities that are CoC Program eligible but were previously paid for by a different non-renewable source. Project applicants should carefully consider the design of the new project to ensure it meets all conditions set forth in the McKinney Vento Act as amended, 24 CFR part 578, and the FY 2016 CoC Program Competition NOFA. Project applicants must select </t>
    </r>
    <r>
      <rPr>
        <b/>
        <sz val="12"/>
        <color theme="1"/>
        <rFont val="Calibri"/>
        <family val="2"/>
        <scheme val="minor"/>
      </rPr>
      <t>“Yes”</t>
    </r>
    <r>
      <rPr>
        <sz val="12"/>
        <color theme="1"/>
        <rFont val="Calibri"/>
        <family val="2"/>
        <scheme val="minor"/>
      </rPr>
      <t xml:space="preserve"> or </t>
    </r>
    <r>
      <rPr>
        <b/>
        <sz val="12"/>
        <color theme="1"/>
        <rFont val="Calibri"/>
        <family val="2"/>
        <scheme val="minor"/>
      </rPr>
      <t>“No”</t>
    </r>
    <r>
      <rPr>
        <sz val="12"/>
        <color theme="1"/>
        <rFont val="Calibri"/>
        <family val="2"/>
        <scheme val="minor"/>
      </rPr>
      <t xml:space="preserve"> to indicate whether the proposed project establishes an expansion project. If </t>
    </r>
    <r>
      <rPr>
        <b/>
        <sz val="12"/>
        <color theme="1"/>
        <rFont val="Calibri"/>
        <family val="2"/>
        <scheme val="minor"/>
      </rPr>
      <t>“Yes,”</t>
    </r>
    <r>
      <rPr>
        <sz val="12"/>
        <color theme="1"/>
        <rFont val="Calibri"/>
        <family val="2"/>
        <scheme val="minor"/>
      </rPr>
      <t xml:space="preserve"> the project applicant </t>
    </r>
    <r>
      <rPr>
        <u/>
        <sz val="12"/>
        <color theme="1"/>
        <rFont val="Calibri"/>
        <family val="2"/>
        <scheme val="minor"/>
      </rPr>
      <t>must select and “Add” one or more of the four expansion activities described above. Once an activity is added, save the screen to reveal additional questions that allow the project applicant to describe the specific expansion activities. All questions must be answered in as much detail as possible, even if details were also included in the project description on Screen 3B.</t>
    </r>
  </si>
  <si>
    <t>Permanent Supportive Housing</t>
  </si>
  <si>
    <t xml:space="preserve">Screen 5C requires project applicants to identify where their eligible program participants will come from with respect to HUD’s homeless definition and must include percentages of program participants who will be served using requested funds. Project applicants must ensure that all persons served in new PSH projects meet the requirements found in 24 CFR part 578 and the FY 2017 Continuum of Care NOFA, and other information  made available by HUD.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</si>
</sst>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quot;$&quot;#,##0.00"/>
    <numFmt numFmtId="165" formatCode="0.0000"/>
    <numFmt numFmtId="166" formatCode="&quot;$&quot;#,##0"/>
    <numFmt numFmtId="167" formatCode="&quot;$&quot;#,##0.0000"/>
  </numFmts>
  <fonts count="6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9"/>
      <color rgb="FF000000"/>
      <name val="Arial"/>
      <family val="2"/>
    </font>
    <font>
      <sz val="10"/>
      <color theme="1"/>
      <name val="Calibri"/>
      <family val="2"/>
      <scheme val="minor"/>
    </font>
    <font>
      <b/>
      <sz val="10"/>
      <color theme="1"/>
      <name val="Calibri"/>
      <family val="2"/>
      <scheme val="minor"/>
    </font>
    <font>
      <sz val="10"/>
      <color theme="1"/>
      <name val="Verdana"/>
      <family val="2"/>
    </font>
    <font>
      <b/>
      <u/>
      <sz val="11"/>
      <color theme="1"/>
      <name val="Calibri"/>
      <family val="2"/>
      <scheme val="minor"/>
    </font>
    <font>
      <b/>
      <sz val="14"/>
      <color theme="1"/>
      <name val="Calibri"/>
      <family val="2"/>
      <scheme val="minor"/>
    </font>
    <font>
      <b/>
      <sz val="12"/>
      <color theme="1"/>
      <name val="Calibri"/>
      <family val="2"/>
      <scheme val="minor"/>
    </font>
    <font>
      <b/>
      <sz val="14"/>
      <color indexed="8"/>
      <name val="Calibri"/>
      <family val="2"/>
      <scheme val="minor"/>
    </font>
    <font>
      <u/>
      <sz val="11"/>
      <color theme="10"/>
      <name val="Calibri"/>
      <family val="2"/>
      <scheme val="minor"/>
    </font>
    <font>
      <b/>
      <sz val="10"/>
      <color theme="1"/>
      <name val="Verdana"/>
      <family val="2"/>
    </font>
    <font>
      <b/>
      <sz val="14"/>
      <color rgb="FFFF0000"/>
      <name val="Calibri"/>
      <family val="2"/>
      <scheme val="minor"/>
    </font>
    <font>
      <b/>
      <sz val="10"/>
      <color rgb="FF000000"/>
      <name val="Arial"/>
      <family val="2"/>
    </font>
    <font>
      <b/>
      <sz val="12"/>
      <color indexed="8"/>
      <name val="Arial"/>
      <family val="2"/>
    </font>
    <font>
      <b/>
      <sz val="10"/>
      <color indexed="8"/>
      <name val="Arial"/>
      <family val="2"/>
    </font>
    <font>
      <b/>
      <sz val="11"/>
      <color rgb="FF000000"/>
      <name val="Arial"/>
      <family val="2"/>
    </font>
    <font>
      <sz val="10"/>
      <color rgb="FF000000"/>
      <name val="Arial"/>
      <family val="2"/>
    </font>
    <font>
      <b/>
      <sz val="12"/>
      <color rgb="FF000000"/>
      <name val="Arial"/>
      <family val="2"/>
    </font>
    <font>
      <sz val="12"/>
      <color rgb="FF000000"/>
      <name val="Arial"/>
      <family val="2"/>
    </font>
    <font>
      <b/>
      <sz val="8"/>
      <color rgb="FF000000"/>
      <name val="Arial"/>
      <family val="2"/>
    </font>
    <font>
      <i/>
      <sz val="12"/>
      <color theme="1"/>
      <name val="Calibri"/>
      <family val="2"/>
      <scheme val="minor"/>
    </font>
    <font>
      <sz val="12"/>
      <color theme="1"/>
      <name val="Calibri"/>
      <family val="2"/>
      <scheme val="minor"/>
    </font>
    <font>
      <sz val="11"/>
      <color rgb="FFFF0000"/>
      <name val="Calibri"/>
      <family val="2"/>
      <scheme val="minor"/>
    </font>
    <font>
      <b/>
      <sz val="12"/>
      <color rgb="FF000000"/>
      <name val="Calibri"/>
      <family val="2"/>
      <scheme val="minor"/>
    </font>
    <font>
      <b/>
      <i/>
      <sz val="12"/>
      <color theme="1"/>
      <name val="Calibri"/>
      <family val="2"/>
      <scheme val="minor"/>
    </font>
    <font>
      <sz val="12"/>
      <name val="Calibri"/>
      <family val="2"/>
      <scheme val="minor"/>
    </font>
    <font>
      <u/>
      <sz val="12"/>
      <color theme="1"/>
      <name val="Calibri"/>
      <family val="2"/>
      <scheme val="minor"/>
    </font>
    <font>
      <sz val="14"/>
      <color theme="1"/>
      <name val="Calibri"/>
      <family val="2"/>
      <scheme val="minor"/>
    </font>
    <font>
      <i/>
      <sz val="10"/>
      <color theme="1"/>
      <name val="Calibri"/>
      <family val="2"/>
      <scheme val="minor"/>
    </font>
    <font>
      <sz val="10"/>
      <name val="Arial"/>
      <family val="2"/>
    </font>
    <font>
      <b/>
      <u/>
      <sz val="10"/>
      <color theme="10"/>
      <name val="Arial"/>
      <family val="2"/>
    </font>
    <font>
      <b/>
      <sz val="10"/>
      <name val="Calibri"/>
      <family val="2"/>
      <scheme val="minor"/>
    </font>
    <font>
      <sz val="10"/>
      <name val="Calibri"/>
      <family val="2"/>
      <scheme val="minor"/>
    </font>
    <font>
      <b/>
      <u/>
      <sz val="10"/>
      <color indexed="62"/>
      <name val="Calibri"/>
      <family val="2"/>
      <scheme val="minor"/>
    </font>
    <font>
      <b/>
      <sz val="12"/>
      <name val="Calibri"/>
      <family val="2"/>
      <scheme val="minor"/>
    </font>
    <font>
      <i/>
      <sz val="14"/>
      <color theme="1"/>
      <name val="Calibri"/>
      <family val="2"/>
      <scheme val="minor"/>
    </font>
    <font>
      <b/>
      <i/>
      <sz val="11"/>
      <color theme="1"/>
      <name val="Calibri"/>
      <family val="2"/>
      <scheme val="minor"/>
    </font>
    <font>
      <i/>
      <sz val="12"/>
      <name val="Calibri"/>
      <family val="2"/>
      <scheme val="minor"/>
    </font>
    <font>
      <i/>
      <sz val="9"/>
      <name val="Arial"/>
      <family val="2"/>
    </font>
    <font>
      <u/>
      <sz val="12"/>
      <color theme="10"/>
      <name val="Calibri"/>
      <family val="2"/>
      <scheme val="minor"/>
    </font>
    <font>
      <b/>
      <sz val="12"/>
      <color rgb="FFFF0000"/>
      <name val="Calibri"/>
      <family val="2"/>
      <scheme val="minor"/>
    </font>
    <font>
      <u/>
      <sz val="14"/>
      <color theme="1"/>
      <name val="Calibri"/>
      <family val="2"/>
      <scheme val="minor"/>
    </font>
    <font>
      <sz val="12"/>
      <color indexed="8"/>
      <name val="Calibri"/>
      <family val="2"/>
      <scheme val="minor"/>
    </font>
    <font>
      <b/>
      <sz val="12"/>
      <color indexed="8"/>
      <name val="Calibri"/>
      <family val="2"/>
      <scheme val="minor"/>
    </font>
    <font>
      <i/>
      <sz val="12"/>
      <color indexed="8"/>
      <name val="Calibri"/>
      <family val="2"/>
      <scheme val="minor"/>
    </font>
    <font>
      <b/>
      <i/>
      <sz val="12"/>
      <name val="Calibri"/>
      <family val="2"/>
      <scheme val="minor"/>
    </font>
    <font>
      <u/>
      <sz val="12"/>
      <name val="Calibri"/>
      <family val="2"/>
      <scheme val="minor"/>
    </font>
    <font>
      <b/>
      <i/>
      <sz val="10"/>
      <color theme="1"/>
      <name val="Calibri"/>
      <family val="2"/>
      <scheme val="minor"/>
    </font>
    <font>
      <b/>
      <sz val="12"/>
      <color rgb="FF7030A0"/>
      <name val="Calibri"/>
      <family val="2"/>
      <scheme val="minor"/>
    </font>
    <font>
      <sz val="10"/>
      <color theme="1"/>
      <name val="Times New Roman"/>
      <family val="1"/>
    </font>
    <font>
      <sz val="11"/>
      <color rgb="FF000000"/>
      <name val="Calibri"/>
      <family val="2"/>
    </font>
    <font>
      <b/>
      <u/>
      <sz val="14"/>
      <color rgb="FFFF0000"/>
      <name val="Calibri"/>
      <family val="2"/>
      <scheme val="minor"/>
    </font>
    <font>
      <i/>
      <sz val="10"/>
      <color rgb="FFFF0000"/>
      <name val="Calibri"/>
      <family val="2"/>
      <scheme val="minor"/>
    </font>
    <font>
      <b/>
      <sz val="14"/>
      <color theme="1"/>
      <name val="Calibri"/>
      <family val="2"/>
      <scheme val="minor"/>
    </font>
    <font>
      <sz val="11"/>
      <color theme="1"/>
      <name val="Calibri"/>
      <family val="2"/>
      <scheme val="minor"/>
    </font>
    <font>
      <b/>
      <sz val="14"/>
      <color indexed="8"/>
      <name val="Calibri"/>
      <family val="2"/>
      <scheme val="minor"/>
    </font>
    <font>
      <b/>
      <sz val="12"/>
      <color theme="1"/>
      <name val="Calibri"/>
      <family val="2"/>
      <scheme val="minor"/>
    </font>
    <font>
      <b/>
      <sz val="11"/>
      <color theme="1"/>
      <name val="Calibri"/>
      <family val="2"/>
      <scheme val="minor"/>
    </font>
    <font>
      <b/>
      <i/>
      <sz val="11"/>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A4FB9D"/>
        <bgColor indexed="64"/>
      </patternFill>
    </fill>
    <fill>
      <patternFill patternType="solid">
        <fgColor indexed="22"/>
        <bgColor indexed="64"/>
      </patternFill>
    </fill>
    <fill>
      <patternFill patternType="solid">
        <fgColor theme="0" tint="-4.9989318521683403E-2"/>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auto="1"/>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32" fillId="0" borderId="0" applyFill="0"/>
  </cellStyleXfs>
  <cellXfs count="637">
    <xf numFmtId="0" fontId="0" fillId="0" borderId="0" xfId="0"/>
    <xf numFmtId="0" fontId="0" fillId="0" borderId="0" xfId="0" applyAlignment="1">
      <alignment wrapText="1"/>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Border="1"/>
    <xf numFmtId="0" fontId="0" fillId="0" borderId="9" xfId="0" applyBorder="1"/>
    <xf numFmtId="0" fontId="2" fillId="0" borderId="1" xfId="0" applyFont="1" applyBorder="1" applyAlignment="1">
      <alignment horizontal="center" vertical="center"/>
    </xf>
    <xf numFmtId="0" fontId="0" fillId="0" borderId="19" xfId="0" applyFill="1" applyBorder="1"/>
    <xf numFmtId="0" fontId="0" fillId="0" borderId="19" xfId="0" applyBorder="1" applyAlignment="1">
      <alignment horizontal="right"/>
    </xf>
    <xf numFmtId="0" fontId="0" fillId="0" borderId="1" xfId="0" applyBorder="1" applyProtection="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horizontal="left" vertical="top"/>
      <protection locked="0"/>
    </xf>
    <xf numFmtId="0" fontId="0" fillId="0" borderId="2" xfId="0" applyBorder="1" applyProtection="1">
      <protection locked="0"/>
    </xf>
    <xf numFmtId="44" fontId="0" fillId="0" borderId="0" xfId="2" applyFont="1"/>
    <xf numFmtId="0" fontId="15" fillId="0" borderId="2" xfId="0" applyFont="1" applyBorder="1" applyAlignment="1" applyProtection="1">
      <alignment horizontal="center" vertical="center" wrapText="1"/>
      <protection locked="0"/>
    </xf>
    <xf numFmtId="0" fontId="15" fillId="0" borderId="2" xfId="0" applyFont="1" applyFill="1" applyBorder="1" applyAlignment="1" applyProtection="1">
      <alignment vertical="center" wrapText="1"/>
      <protection locked="0"/>
    </xf>
    <xf numFmtId="164" fontId="19" fillId="0" borderId="2" xfId="0" applyNumberFormat="1" applyFont="1" applyFill="1" applyBorder="1" applyAlignment="1" applyProtection="1">
      <alignment vertical="center" wrapText="1"/>
      <protection locked="0"/>
    </xf>
    <xf numFmtId="2" fontId="19" fillId="0" borderId="2" xfId="0" applyNumberFormat="1" applyFont="1" applyFill="1" applyBorder="1" applyAlignment="1" applyProtection="1">
      <alignment vertical="center" wrapText="1"/>
      <protection locked="0"/>
    </xf>
    <xf numFmtId="164" fontId="19" fillId="0" borderId="2" xfId="1" applyNumberFormat="1" applyFont="1" applyFill="1" applyBorder="1" applyAlignment="1" applyProtection="1">
      <alignment vertical="center" wrapText="1"/>
      <protection locked="0"/>
    </xf>
    <xf numFmtId="44" fontId="15" fillId="0" borderId="2" xfId="2" applyFont="1" applyFill="1" applyBorder="1" applyAlignment="1" applyProtection="1">
      <alignment vertical="center" wrapText="1"/>
      <protection locked="0"/>
    </xf>
    <xf numFmtId="44" fontId="19" fillId="0" borderId="2" xfId="2" applyFont="1" applyFill="1" applyBorder="1" applyAlignment="1" applyProtection="1">
      <alignment vertical="center" wrapText="1"/>
      <protection locked="0"/>
    </xf>
    <xf numFmtId="2" fontId="19" fillId="0" borderId="22"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2" fontId="15" fillId="0" borderId="1" xfId="0" applyNumberFormat="1" applyFont="1" applyFill="1" applyBorder="1" applyAlignment="1" applyProtection="1">
      <alignment vertical="center" wrapText="1"/>
      <protection locked="0"/>
    </xf>
    <xf numFmtId="164" fontId="15" fillId="0" borderId="1" xfId="1" applyNumberFormat="1" applyFont="1" applyFill="1" applyBorder="1" applyAlignment="1" applyProtection="1">
      <alignment vertical="center" wrapText="1"/>
      <protection locked="0"/>
    </xf>
    <xf numFmtId="2" fontId="15" fillId="0" borderId="5" xfId="0" applyNumberFormat="1" applyFont="1" applyFill="1" applyBorder="1" applyAlignment="1" applyProtection="1">
      <alignment vertical="center" wrapText="1"/>
      <protection locked="0"/>
    </xf>
    <xf numFmtId="0" fontId="15" fillId="0" borderId="47" xfId="0" applyFont="1" applyBorder="1" applyAlignment="1" applyProtection="1">
      <alignment horizontal="center" vertical="center" wrapText="1"/>
      <protection locked="0"/>
    </xf>
    <xf numFmtId="0" fontId="15" fillId="0" borderId="47" xfId="0" applyFont="1" applyBorder="1" applyAlignment="1" applyProtection="1">
      <alignment vertical="center" wrapText="1"/>
      <protection locked="0"/>
    </xf>
    <xf numFmtId="164" fontId="19" fillId="0" borderId="47" xfId="0" applyNumberFormat="1" applyFont="1" applyBorder="1" applyAlignment="1" applyProtection="1">
      <alignment vertical="center" wrapText="1"/>
      <protection locked="0"/>
    </xf>
    <xf numFmtId="165" fontId="15" fillId="0" borderId="47" xfId="0" applyNumberFormat="1" applyFont="1" applyBorder="1" applyAlignment="1" applyProtection="1">
      <alignment vertical="center" wrapText="1"/>
      <protection locked="0"/>
    </xf>
    <xf numFmtId="164" fontId="15" fillId="0" borderId="47" xfId="1" applyNumberFormat="1" applyFont="1" applyBorder="1" applyAlignment="1" applyProtection="1">
      <alignment vertical="center" wrapText="1"/>
      <protection locked="0"/>
    </xf>
    <xf numFmtId="164" fontId="15" fillId="0" borderId="47" xfId="0" applyNumberFormat="1" applyFont="1" applyBorder="1" applyAlignment="1" applyProtection="1">
      <alignment vertical="center" wrapText="1"/>
      <protection locked="0"/>
    </xf>
    <xf numFmtId="2" fontId="15" fillId="0" borderId="47" xfId="0" applyNumberFormat="1" applyFont="1" applyBorder="1" applyAlignment="1" applyProtection="1">
      <alignment vertical="center" wrapText="1"/>
      <protection locked="0"/>
    </xf>
    <xf numFmtId="2" fontId="15" fillId="0" borderId="48"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164" fontId="19" fillId="0" borderId="2" xfId="0" applyNumberFormat="1" applyFont="1" applyBorder="1" applyAlignment="1" applyProtection="1">
      <alignment vertical="center" wrapText="1"/>
      <protection locked="0"/>
    </xf>
    <xf numFmtId="2" fontId="15" fillId="0" borderId="2" xfId="0" applyNumberFormat="1" applyFont="1" applyBorder="1" applyAlignment="1" applyProtection="1">
      <alignment vertical="center" wrapText="1"/>
      <protection locked="0"/>
    </xf>
    <xf numFmtId="164" fontId="15" fillId="0" borderId="2" xfId="1" applyNumberFormat="1"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164" fontId="19" fillId="0" borderId="1" xfId="0" applyNumberFormat="1" applyFont="1" applyBorder="1" applyAlignment="1" applyProtection="1">
      <alignment vertical="center" wrapText="1"/>
      <protection locked="0"/>
    </xf>
    <xf numFmtId="2" fontId="15" fillId="0" borderId="1" xfId="0" applyNumberFormat="1" applyFont="1" applyBorder="1" applyAlignment="1" applyProtection="1">
      <alignment vertical="center" wrapText="1"/>
      <protection locked="0"/>
    </xf>
    <xf numFmtId="164" fontId="15" fillId="0" borderId="1" xfId="1" applyNumberFormat="1" applyFont="1" applyBorder="1" applyAlignment="1" applyProtection="1">
      <alignment vertical="center" wrapText="1"/>
      <protection locked="0"/>
    </xf>
    <xf numFmtId="2" fontId="15" fillId="0" borderId="5" xfId="0" applyNumberFormat="1" applyFont="1" applyBorder="1" applyAlignment="1" applyProtection="1">
      <alignment vertical="center" wrapText="1"/>
      <protection locked="0"/>
    </xf>
    <xf numFmtId="166" fontId="15" fillId="0" borderId="2" xfId="0" applyNumberFormat="1" applyFont="1" applyBorder="1" applyAlignment="1" applyProtection="1">
      <alignment vertical="center" wrapText="1"/>
      <protection locked="0"/>
    </xf>
    <xf numFmtId="166" fontId="15" fillId="0" borderId="22" xfId="0" applyNumberFormat="1" applyFont="1" applyBorder="1" applyAlignment="1" applyProtection="1">
      <alignment vertical="center" wrapText="1"/>
      <protection locked="0"/>
    </xf>
    <xf numFmtId="166" fontId="15" fillId="0" borderId="1" xfId="0" applyNumberFormat="1" applyFont="1" applyBorder="1" applyAlignment="1" applyProtection="1">
      <alignment vertical="center" wrapText="1"/>
      <protection locked="0"/>
    </xf>
    <xf numFmtId="166" fontId="15" fillId="0" borderId="5" xfId="0" applyNumberFormat="1" applyFont="1" applyBorder="1" applyAlignment="1" applyProtection="1">
      <alignment vertical="center" wrapText="1"/>
      <protection locked="0"/>
    </xf>
    <xf numFmtId="166" fontId="15" fillId="0" borderId="47" xfId="0" applyNumberFormat="1" applyFont="1" applyBorder="1" applyAlignment="1" applyProtection="1">
      <alignment vertical="center" wrapText="1"/>
      <protection locked="0"/>
    </xf>
    <xf numFmtId="166" fontId="15" fillId="0" borderId="48" xfId="0" applyNumberFormat="1" applyFont="1" applyBorder="1" applyAlignment="1" applyProtection="1">
      <alignment vertical="center" wrapText="1"/>
      <protection locked="0"/>
    </xf>
    <xf numFmtId="164" fontId="19" fillId="2" borderId="2" xfId="0" applyNumberFormat="1" applyFont="1" applyFill="1" applyBorder="1" applyAlignment="1" applyProtection="1">
      <alignment vertical="center" wrapText="1"/>
      <protection locked="0"/>
    </xf>
    <xf numFmtId="164" fontId="15" fillId="2" borderId="1" xfId="0" applyNumberFormat="1" applyFont="1" applyFill="1" applyBorder="1" applyAlignment="1" applyProtection="1">
      <alignment vertical="center" wrapText="1"/>
      <protection locked="0"/>
    </xf>
    <xf numFmtId="164" fontId="15" fillId="2" borderId="47" xfId="0" applyNumberFormat="1" applyFont="1" applyFill="1" applyBorder="1" applyAlignment="1" applyProtection="1">
      <alignment vertical="center" wrapText="1"/>
      <protection locked="0"/>
    </xf>
    <xf numFmtId="164" fontId="15" fillId="2" borderId="2" xfId="0" applyNumberFormat="1" applyFont="1" applyFill="1" applyBorder="1" applyAlignment="1" applyProtection="1">
      <alignment vertical="center" wrapText="1"/>
      <protection locked="0"/>
    </xf>
    <xf numFmtId="164" fontId="19" fillId="0" borderId="31" xfId="0" applyNumberFormat="1" applyFont="1" applyFill="1" applyBorder="1" applyAlignment="1" applyProtection="1">
      <alignment vertical="center" wrapText="1"/>
      <protection locked="0"/>
    </xf>
    <xf numFmtId="164" fontId="15" fillId="0" borderId="4" xfId="0" applyNumberFormat="1" applyFont="1" applyFill="1" applyBorder="1" applyAlignment="1" applyProtection="1">
      <alignment vertical="center" wrapText="1"/>
      <protection locked="0"/>
    </xf>
    <xf numFmtId="164" fontId="15" fillId="0" borderId="51" xfId="0" applyNumberFormat="1" applyFont="1" applyBorder="1" applyAlignment="1" applyProtection="1">
      <alignment vertical="center" wrapText="1"/>
      <protection locked="0"/>
    </xf>
    <xf numFmtId="164" fontId="15" fillId="0" borderId="31" xfId="0" applyNumberFormat="1" applyFont="1" applyBorder="1" applyAlignment="1" applyProtection="1">
      <alignment vertical="center" wrapText="1"/>
      <protection locked="0"/>
    </xf>
    <xf numFmtId="164" fontId="15" fillId="0" borderId="4" xfId="0" applyNumberFormat="1" applyFont="1" applyBorder="1" applyAlignment="1" applyProtection="1">
      <alignment vertical="center" wrapText="1"/>
      <protection locked="0"/>
    </xf>
    <xf numFmtId="9" fontId="19" fillId="0" borderId="22" xfId="1" applyFont="1" applyFill="1" applyBorder="1" applyAlignment="1" applyProtection="1">
      <alignment vertical="center" wrapText="1"/>
      <protection locked="0"/>
    </xf>
    <xf numFmtId="9" fontId="15" fillId="0" borderId="5" xfId="1" applyFont="1" applyFill="1" applyBorder="1" applyAlignment="1" applyProtection="1">
      <alignment vertical="center" wrapText="1"/>
      <protection locked="0"/>
    </xf>
    <xf numFmtId="10" fontId="15" fillId="0" borderId="48" xfId="0" applyNumberFormat="1" applyFont="1" applyBorder="1" applyAlignment="1" applyProtection="1">
      <alignment vertical="center" wrapText="1"/>
      <protection locked="0"/>
    </xf>
    <xf numFmtId="10" fontId="15" fillId="0" borderId="22" xfId="0" applyNumberFormat="1" applyFont="1" applyBorder="1" applyAlignment="1" applyProtection="1">
      <alignment vertical="center" wrapText="1"/>
      <protection locked="0"/>
    </xf>
    <xf numFmtId="10" fontId="15" fillId="0" borderId="5" xfId="0" applyNumberFormat="1" applyFont="1" applyBorder="1" applyAlignment="1" applyProtection="1">
      <alignment vertical="center" wrapText="1"/>
      <protection locked="0"/>
    </xf>
    <xf numFmtId="164" fontId="19" fillId="2" borderId="30" xfId="0" applyNumberFormat="1" applyFont="1" applyFill="1" applyBorder="1" applyAlignment="1" applyProtection="1">
      <alignment vertical="center" wrapText="1"/>
      <protection locked="0"/>
    </xf>
    <xf numFmtId="164" fontId="19" fillId="2" borderId="54" xfId="0" applyNumberFormat="1" applyFont="1" applyFill="1" applyBorder="1" applyAlignment="1" applyProtection="1">
      <alignment vertical="center" wrapText="1"/>
      <protection locked="0"/>
    </xf>
    <xf numFmtId="164" fontId="15" fillId="2" borderId="25" xfId="0" applyNumberFormat="1" applyFont="1" applyFill="1" applyBorder="1" applyAlignment="1" applyProtection="1">
      <alignment vertical="center" wrapText="1"/>
      <protection locked="0"/>
    </xf>
    <xf numFmtId="164" fontId="15" fillId="2" borderId="33" xfId="0" applyNumberFormat="1" applyFont="1" applyFill="1" applyBorder="1" applyAlignment="1" applyProtection="1">
      <alignment vertical="center" wrapText="1"/>
      <protection locked="0"/>
    </xf>
    <xf numFmtId="164" fontId="15" fillId="2" borderId="55" xfId="0" applyNumberFormat="1" applyFont="1" applyFill="1" applyBorder="1" applyAlignment="1" applyProtection="1">
      <alignment vertical="center" wrapText="1"/>
      <protection locked="0"/>
    </xf>
    <xf numFmtId="164" fontId="15" fillId="2" borderId="56" xfId="0" applyNumberFormat="1" applyFont="1" applyFill="1" applyBorder="1" applyAlignment="1" applyProtection="1">
      <alignment vertical="center" wrapText="1"/>
      <protection locked="0"/>
    </xf>
    <xf numFmtId="164" fontId="15" fillId="2" borderId="30" xfId="0" applyNumberFormat="1" applyFont="1" applyFill="1" applyBorder="1" applyAlignment="1" applyProtection="1">
      <alignment vertical="center" wrapText="1"/>
      <protection locked="0"/>
    </xf>
    <xf numFmtId="164" fontId="15" fillId="2" borderId="54" xfId="0" applyNumberFormat="1" applyFont="1" applyFill="1" applyBorder="1" applyAlignment="1" applyProtection="1">
      <alignment vertical="center" wrapText="1"/>
      <protection locked="0"/>
    </xf>
    <xf numFmtId="44" fontId="0" fillId="0" borderId="2" xfId="2" applyFont="1" applyBorder="1" applyProtection="1">
      <protection locked="0"/>
    </xf>
    <xf numFmtId="44" fontId="0" fillId="0" borderId="1" xfId="2" applyFont="1" applyBorder="1" applyProtection="1">
      <protection locked="0"/>
    </xf>
    <xf numFmtId="0" fontId="0" fillId="0" borderId="40" xfId="0" applyBorder="1" applyProtection="1">
      <protection locked="0"/>
    </xf>
    <xf numFmtId="0" fontId="0" fillId="0" borderId="37" xfId="0" applyBorder="1" applyProtection="1">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24" fillId="0" borderId="1" xfId="0" applyFont="1" applyBorder="1" applyProtection="1">
      <protection locked="0"/>
    </xf>
    <xf numFmtId="0" fontId="0" fillId="0" borderId="15" xfId="0" applyBorder="1" applyAlignment="1" applyProtection="1">
      <alignment wrapText="1"/>
      <protection locked="0"/>
    </xf>
    <xf numFmtId="0" fontId="0" fillId="0" borderId="1" xfId="0" applyFill="1" applyBorder="1" applyAlignment="1" applyProtection="1">
      <alignment horizontal="left" vertical="top"/>
      <protection locked="0"/>
    </xf>
    <xf numFmtId="0" fontId="24" fillId="0" borderId="1" xfId="0" applyFont="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9" fontId="24" fillId="0" borderId="1" xfId="1" applyFont="1" applyBorder="1" applyAlignment="1" applyProtection="1">
      <alignment horizontal="center" vertical="center"/>
      <protection locked="0"/>
    </xf>
    <xf numFmtId="9" fontId="24" fillId="0" borderId="9" xfId="1" applyFont="1" applyBorder="1" applyAlignment="1" applyProtection="1">
      <alignment horizontal="center" vertical="center"/>
      <protection locked="0"/>
    </xf>
    <xf numFmtId="0" fontId="35" fillId="0" borderId="1" xfId="4" applyFont="1" applyBorder="1" applyAlignment="1" applyProtection="1">
      <alignment vertical="center"/>
      <protection locked="0"/>
    </xf>
    <xf numFmtId="0" fontId="35" fillId="0" borderId="3" xfId="4" applyFont="1" applyBorder="1" applyAlignment="1" applyProtection="1">
      <alignment vertical="center"/>
      <protection locked="0"/>
    </xf>
    <xf numFmtId="0" fontId="0" fillId="0" borderId="5" xfId="0" applyBorder="1" applyAlignment="1" applyProtection="1">
      <alignment wrapText="1"/>
      <protection locked="0"/>
    </xf>
    <xf numFmtId="0" fontId="0" fillId="0" borderId="22" xfId="0" applyBorder="1" applyAlignment="1" applyProtection="1">
      <alignment wrapText="1"/>
      <protection locked="0"/>
    </xf>
    <xf numFmtId="0" fontId="0" fillId="0" borderId="1" xfId="0" applyBorder="1" applyAlignment="1" applyProtection="1">
      <alignment horizontal="left" vertical="top"/>
      <protection locked="0"/>
    </xf>
    <xf numFmtId="0" fontId="0" fillId="0" borderId="5" xfId="0" applyBorder="1" applyProtection="1">
      <protection locked="0"/>
    </xf>
    <xf numFmtId="0" fontId="0" fillId="0" borderId="59" xfId="0" applyBorder="1" applyProtection="1">
      <protection locked="0"/>
    </xf>
    <xf numFmtId="0" fontId="0" fillId="0" borderId="9" xfId="0" applyBorder="1"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9" fillId="0"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9" fillId="0" borderId="0" xfId="0" applyFont="1" applyAlignment="1" applyProtection="1">
      <alignment vertical="top" wrapText="1"/>
      <protection locked="0"/>
    </xf>
    <xf numFmtId="0" fontId="9" fillId="0" borderId="0" xfId="0" applyFont="1" applyFill="1" applyAlignment="1" applyProtection="1">
      <alignment vertical="top" wrapText="1"/>
      <protection locked="0"/>
    </xf>
    <xf numFmtId="0" fontId="2" fillId="0" borderId="1"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2" fillId="0" borderId="0" xfId="3" applyProtection="1">
      <protection locked="0"/>
    </xf>
    <xf numFmtId="0" fontId="2" fillId="0" borderId="5" xfId="0" applyFont="1" applyBorder="1" applyAlignment="1" applyProtection="1">
      <alignment wrapText="1"/>
      <protection locked="0"/>
    </xf>
    <xf numFmtId="0" fontId="0" fillId="0" borderId="1" xfId="0" applyFill="1" applyBorder="1" applyProtection="1">
      <protection locked="0"/>
    </xf>
    <xf numFmtId="0" fontId="2" fillId="0" borderId="0" xfId="0" applyFont="1" applyAlignment="1" applyProtection="1">
      <alignment wrapText="1"/>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16" xfId="0" applyBorder="1" applyProtection="1">
      <protection locked="0"/>
    </xf>
    <xf numFmtId="0" fontId="0" fillId="0" borderId="0" xfId="0" applyAlignment="1" applyProtection="1">
      <alignment horizontal="left" vertical="top"/>
      <protection locked="0"/>
    </xf>
    <xf numFmtId="0" fontId="10" fillId="0" borderId="5" xfId="0" applyFont="1" applyBorder="1" applyAlignment="1" applyProtection="1">
      <alignment horizontal="left" wrapText="1" indent="2"/>
      <protection locked="0"/>
    </xf>
    <xf numFmtId="0" fontId="0" fillId="0" borderId="33" xfId="0" applyBorder="1" applyProtection="1">
      <protection locked="0"/>
    </xf>
    <xf numFmtId="0" fontId="10" fillId="0" borderId="68" xfId="0" applyFont="1" applyBorder="1" applyAlignment="1" applyProtection="1">
      <alignment horizontal="left" wrapText="1" indent="2"/>
      <protection locked="0"/>
    </xf>
    <xf numFmtId="0" fontId="0" fillId="0" borderId="43" xfId="0" applyBorder="1" applyProtection="1">
      <protection locked="0"/>
    </xf>
    <xf numFmtId="164" fontId="2" fillId="0" borderId="0" xfId="0" applyNumberFormat="1" applyFont="1" applyFill="1" applyBorder="1" applyProtection="1">
      <protection locked="0"/>
    </xf>
    <xf numFmtId="0" fontId="31" fillId="0" borderId="0"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2" fillId="0" borderId="0" xfId="4" applyFont="1" applyAlignment="1" applyProtection="1">
      <alignment horizontal="left" vertical="center"/>
      <protection locked="0"/>
    </xf>
    <xf numFmtId="0" fontId="32" fillId="0" borderId="0" xfId="4" applyFont="1" applyAlignment="1" applyProtection="1">
      <alignment horizontal="center" vertical="center"/>
      <protection locked="0"/>
    </xf>
    <xf numFmtId="0" fontId="32" fillId="0" borderId="0" xfId="4" applyFont="1" applyAlignment="1" applyProtection="1">
      <alignment vertical="center"/>
      <protection locked="0"/>
    </xf>
    <xf numFmtId="0" fontId="33" fillId="0" borderId="0" xfId="3" applyFont="1" applyFill="1" applyBorder="1" applyAlignment="1" applyProtection="1">
      <alignment horizontal="center" vertical="center"/>
      <protection locked="0"/>
    </xf>
    <xf numFmtId="0" fontId="35" fillId="0" borderId="0" xfId="4" applyFont="1" applyAlignment="1" applyProtection="1">
      <alignment horizontal="center" vertical="center"/>
      <protection locked="0"/>
    </xf>
    <xf numFmtId="0" fontId="36" fillId="0" borderId="0" xfId="3" applyFont="1" applyFill="1" applyBorder="1" applyAlignment="1" applyProtection="1">
      <alignment horizontal="center" vertical="center"/>
      <protection locked="0"/>
    </xf>
    <xf numFmtId="0" fontId="1" fillId="0" borderId="0" xfId="0" applyFont="1" applyProtection="1">
      <protection locked="0"/>
    </xf>
    <xf numFmtId="0" fontId="2" fillId="0" borderId="0" xfId="0" applyFont="1" applyFill="1" applyBorder="1" applyAlignment="1" applyProtection="1">
      <alignment horizontal="center" vertical="center"/>
      <protection locked="0"/>
    </xf>
    <xf numFmtId="0" fontId="0" fillId="0" borderId="0" xfId="0" applyBorder="1" applyProtection="1">
      <protection locked="0"/>
    </xf>
    <xf numFmtId="0" fontId="18" fillId="5" borderId="41" xfId="0" applyFont="1" applyFill="1" applyBorder="1" applyAlignment="1" applyProtection="1">
      <alignment horizontal="center" vertical="center" wrapText="1"/>
      <protection locked="0"/>
    </xf>
    <xf numFmtId="0" fontId="20" fillId="5" borderId="45" xfId="0" applyFont="1" applyFill="1" applyBorder="1" applyAlignment="1" applyProtection="1">
      <alignment vertical="center" wrapText="1"/>
      <protection locked="0"/>
    </xf>
    <xf numFmtId="166" fontId="21" fillId="5" borderId="45" xfId="0" applyNumberFormat="1" applyFont="1" applyFill="1" applyBorder="1" applyAlignment="1" applyProtection="1">
      <alignment vertical="center" wrapText="1"/>
      <protection locked="0"/>
    </xf>
    <xf numFmtId="166" fontId="20" fillId="5" borderId="45" xfId="0" applyNumberFormat="1" applyFont="1" applyFill="1" applyBorder="1" applyAlignment="1" applyProtection="1">
      <alignment vertical="center" wrapText="1"/>
      <protection locked="0"/>
    </xf>
    <xf numFmtId="164" fontId="20" fillId="5" borderId="45" xfId="1" applyNumberFormat="1" applyFont="1" applyFill="1" applyBorder="1" applyAlignment="1" applyProtection="1">
      <alignment vertical="center" wrapText="1"/>
      <protection locked="0"/>
    </xf>
    <xf numFmtId="164" fontId="20" fillId="5" borderId="42" xfId="0" applyNumberFormat="1" applyFont="1" applyFill="1" applyBorder="1" applyAlignment="1" applyProtection="1">
      <alignment vertical="center" wrapText="1"/>
      <protection locked="0"/>
    </xf>
    <xf numFmtId="164" fontId="22" fillId="5" borderId="41" xfId="0" applyNumberFormat="1" applyFont="1" applyFill="1" applyBorder="1" applyAlignment="1" applyProtection="1">
      <alignment vertical="center" wrapText="1"/>
      <protection locked="0"/>
    </xf>
    <xf numFmtId="164" fontId="22" fillId="5" borderId="45" xfId="0" applyNumberFormat="1" applyFont="1" applyFill="1" applyBorder="1" applyAlignment="1" applyProtection="1">
      <alignment vertical="center" wrapText="1"/>
      <protection locked="0"/>
    </xf>
    <xf numFmtId="164" fontId="22" fillId="5" borderId="53" xfId="0" applyNumberFormat="1" applyFont="1" applyFill="1" applyBorder="1" applyAlignment="1" applyProtection="1">
      <alignment vertical="center" wrapText="1"/>
      <protection locked="0"/>
    </xf>
    <xf numFmtId="166" fontId="20" fillId="5" borderId="46" xfId="0" applyNumberFormat="1" applyFont="1" applyFill="1" applyBorder="1" applyAlignment="1" applyProtection="1">
      <alignment vertical="center" wrapText="1"/>
      <protection locked="0"/>
    </xf>
    <xf numFmtId="44" fontId="20" fillId="5" borderId="45" xfId="2" applyFont="1" applyFill="1" applyBorder="1" applyAlignment="1" applyProtection="1">
      <alignment vertical="center" wrapText="1"/>
      <protection locked="0"/>
    </xf>
    <xf numFmtId="44" fontId="21" fillId="5" borderId="45" xfId="2" applyFont="1" applyFill="1" applyBorder="1" applyAlignment="1" applyProtection="1">
      <alignment vertical="center" wrapText="1"/>
      <protection locked="0"/>
    </xf>
    <xf numFmtId="166" fontId="21" fillId="5" borderId="45" xfId="0" quotePrefix="1" applyNumberFormat="1" applyFont="1" applyFill="1" applyBorder="1" applyAlignment="1" applyProtection="1">
      <alignment vertical="center" wrapText="1"/>
      <protection locked="0"/>
    </xf>
    <xf numFmtId="0" fontId="0" fillId="0" borderId="16" xfId="0" applyBorder="1" applyAlignment="1" applyProtection="1">
      <alignment wrapText="1"/>
      <protection locked="0"/>
    </xf>
    <xf numFmtId="0" fontId="28" fillId="0" borderId="0" xfId="4" applyFont="1" applyFill="1" applyBorder="1" applyAlignment="1" applyProtection="1">
      <alignment horizontal="left" vertical="center"/>
      <protection locked="0"/>
    </xf>
    <xf numFmtId="164" fontId="24" fillId="0" borderId="0" xfId="0" applyNumberFormat="1" applyFont="1" applyFill="1" applyBorder="1" applyAlignment="1" applyProtection="1">
      <alignment horizontal="left" wrapText="1"/>
      <protection locked="0"/>
    </xf>
    <xf numFmtId="166" fontId="37" fillId="0" borderId="0" xfId="4" applyNumberFormat="1" applyFont="1" applyFill="1" applyBorder="1" applyAlignment="1" applyProtection="1">
      <alignment vertical="center"/>
      <protection locked="0"/>
    </xf>
    <xf numFmtId="166" fontId="24" fillId="0" borderId="0" xfId="0" applyNumberFormat="1" applyFont="1" applyFill="1" applyBorder="1" applyAlignment="1" applyProtection="1">
      <alignment horizontal="right"/>
      <protection locked="0"/>
    </xf>
    <xf numFmtId="166" fontId="24" fillId="0" borderId="0" xfId="0" applyNumberFormat="1" applyFont="1" applyFill="1" applyBorder="1" applyProtection="1">
      <protection locked="0"/>
    </xf>
    <xf numFmtId="0" fontId="24" fillId="0" borderId="0" xfId="0" applyFont="1" applyFill="1" applyBorder="1" applyProtection="1">
      <protection locked="0"/>
    </xf>
    <xf numFmtId="0" fontId="2" fillId="4" borderId="1" xfId="0" applyFont="1" applyFill="1" applyBorder="1" applyAlignment="1" applyProtection="1">
      <alignment wrapText="1"/>
    </xf>
    <xf numFmtId="0" fontId="0" fillId="4" borderId="1" xfId="0" applyFill="1" applyBorder="1" applyProtection="1"/>
    <xf numFmtId="0" fontId="2" fillId="4" borderId="1" xfId="0" applyFont="1" applyFill="1" applyBorder="1" applyAlignment="1" applyProtection="1">
      <alignment horizontal="center" vertical="top" wrapText="1"/>
    </xf>
    <xf numFmtId="0" fontId="3" fillId="4" borderId="3" xfId="0" applyFont="1" applyFill="1" applyBorder="1" applyAlignment="1" applyProtection="1">
      <alignment horizontal="right" wrapText="1"/>
    </xf>
    <xf numFmtId="0" fontId="3" fillId="4" borderId="19" xfId="0" applyFont="1" applyFill="1" applyBorder="1" applyAlignment="1" applyProtection="1">
      <alignment horizontal="right" wrapText="1"/>
    </xf>
    <xf numFmtId="0" fontId="3" fillId="4" borderId="29" xfId="0" applyFont="1" applyFill="1" applyBorder="1" applyAlignment="1" applyProtection="1">
      <alignment horizontal="right" wrapText="1"/>
    </xf>
    <xf numFmtId="0" fontId="2" fillId="4" borderId="2" xfId="0" applyFont="1" applyFill="1" applyBorder="1" applyAlignment="1" applyProtection="1">
      <alignment wrapText="1"/>
    </xf>
    <xf numFmtId="0" fontId="3" fillId="4" borderId="2" xfId="0" applyFont="1" applyFill="1" applyBorder="1" applyAlignment="1" applyProtection="1">
      <alignment horizontal="right" wrapText="1"/>
    </xf>
    <xf numFmtId="0" fontId="24" fillId="4" borderId="1" xfId="0" applyFont="1" applyFill="1" applyBorder="1" applyProtection="1"/>
    <xf numFmtId="0" fontId="10" fillId="4" borderId="1"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0" fillId="4" borderId="60" xfId="0" applyFill="1" applyBorder="1" applyAlignment="1" applyProtection="1"/>
    <xf numFmtId="0" fontId="0" fillId="4" borderId="20" xfId="0" applyFill="1" applyBorder="1" applyAlignment="1" applyProtection="1"/>
    <xf numFmtId="0" fontId="0" fillId="4" borderId="0" xfId="0" applyFill="1" applyBorder="1" applyAlignment="1" applyProtection="1"/>
    <xf numFmtId="0" fontId="0" fillId="4" borderId="21" xfId="0" applyFill="1" applyBorder="1" applyAlignment="1" applyProtection="1"/>
    <xf numFmtId="0" fontId="24" fillId="4" borderId="25" xfId="0" applyFont="1" applyFill="1" applyBorder="1" applyAlignment="1" applyProtection="1">
      <alignment horizontal="left" vertical="top" wrapText="1" indent="2"/>
    </xf>
    <xf numFmtId="0" fontId="24" fillId="4" borderId="1" xfId="0" applyFont="1" applyFill="1" applyBorder="1" applyAlignment="1" applyProtection="1">
      <alignment horizontal="left" vertical="top" wrapText="1" indent="2"/>
    </xf>
    <xf numFmtId="0" fontId="0" fillId="4" borderId="36" xfId="0" applyFill="1" applyBorder="1" applyProtection="1"/>
    <xf numFmtId="0" fontId="0" fillId="4" borderId="0" xfId="0" applyFill="1" applyProtection="1"/>
    <xf numFmtId="0" fontId="2" fillId="4" borderId="0" xfId="0" applyFont="1" applyFill="1" applyBorder="1" applyAlignment="1" applyProtection="1">
      <alignment horizontal="center"/>
    </xf>
    <xf numFmtId="0" fontId="0" fillId="4" borderId="0" xfId="0" applyFill="1" applyBorder="1" applyProtection="1"/>
    <xf numFmtId="0" fontId="0" fillId="4" borderId="26" xfId="0" applyFill="1" applyBorder="1" applyProtection="1"/>
    <xf numFmtId="0" fontId="0" fillId="4" borderId="18" xfId="0" applyFill="1" applyBorder="1" applyProtection="1"/>
    <xf numFmtId="0" fontId="0" fillId="4" borderId="59" xfId="0" applyFill="1" applyBorder="1" applyProtection="1"/>
    <xf numFmtId="0" fontId="4" fillId="4" borderId="58" xfId="0" applyFont="1" applyFill="1" applyBorder="1" applyAlignment="1" applyProtection="1">
      <alignment horizontal="right" vertical="center" wrapText="1"/>
    </xf>
    <xf numFmtId="0" fontId="24" fillId="4" borderId="1" xfId="0" applyFont="1" applyFill="1" applyBorder="1" applyAlignment="1" applyProtection="1">
      <alignment vertical="top" wrapText="1"/>
    </xf>
    <xf numFmtId="0" fontId="23" fillId="4" borderId="1" xfId="0" applyFont="1" applyFill="1" applyBorder="1" applyAlignment="1" applyProtection="1">
      <alignment vertical="top" wrapText="1"/>
    </xf>
    <xf numFmtId="0" fontId="23" fillId="4" borderId="1" xfId="0" applyFont="1" applyFill="1" applyBorder="1" applyAlignment="1" applyProtection="1">
      <alignment horizontal="right" vertical="top" wrapText="1"/>
    </xf>
    <xf numFmtId="0" fontId="0" fillId="4" borderId="3" xfId="0" applyFill="1" applyBorder="1" applyAlignment="1" applyProtection="1">
      <alignment horizontal="right" vertical="top" wrapText="1"/>
    </xf>
    <xf numFmtId="0" fontId="0" fillId="4" borderId="19" xfId="0" applyFill="1" applyBorder="1" applyAlignment="1" applyProtection="1">
      <alignment horizontal="right" vertical="top" wrapText="1"/>
    </xf>
    <xf numFmtId="0" fontId="0" fillId="4" borderId="2" xfId="0" applyFill="1" applyBorder="1" applyAlignment="1" applyProtection="1">
      <alignment horizontal="right" vertical="top" wrapText="1"/>
    </xf>
    <xf numFmtId="0" fontId="28" fillId="4" borderId="3" xfId="0" applyFont="1" applyFill="1" applyBorder="1" applyAlignment="1" applyProtection="1">
      <alignment horizontal="left" vertical="top" wrapText="1"/>
    </xf>
    <xf numFmtId="0" fontId="0" fillId="4" borderId="19" xfId="0" applyFill="1" applyBorder="1" applyProtection="1"/>
    <xf numFmtId="0" fontId="0" fillId="4" borderId="2" xfId="0" applyFill="1" applyBorder="1" applyProtection="1"/>
    <xf numFmtId="0" fontId="10" fillId="4" borderId="1" xfId="0" applyFont="1" applyFill="1" applyBorder="1" applyAlignment="1" applyProtection="1">
      <alignment horizontal="center" vertical="center" wrapText="1"/>
    </xf>
    <xf numFmtId="0" fontId="24" fillId="0" borderId="1" xfId="0" applyFont="1" applyBorder="1" applyAlignment="1" applyProtection="1">
      <alignment vertical="center" wrapText="1"/>
    </xf>
    <xf numFmtId="0" fontId="24" fillId="4" borderId="1" xfId="0" applyFont="1" applyFill="1" applyBorder="1" applyAlignment="1" applyProtection="1">
      <alignment wrapText="1"/>
    </xf>
    <xf numFmtId="0" fontId="2" fillId="8" borderId="13" xfId="0" applyFont="1" applyFill="1" applyBorder="1" applyAlignment="1" applyProtection="1">
      <alignment horizontal="center" vertical="center" wrapText="1"/>
    </xf>
    <xf numFmtId="0" fontId="2" fillId="8" borderId="14" xfId="0" applyFont="1" applyFill="1" applyBorder="1" applyAlignment="1" applyProtection="1">
      <alignment horizontal="center" vertical="center" wrapText="1"/>
    </xf>
    <xf numFmtId="0" fontId="2" fillId="8" borderId="15" xfId="0" applyFont="1" applyFill="1" applyBorder="1" applyAlignment="1" applyProtection="1">
      <alignment horizontal="center" vertical="center" wrapText="1"/>
    </xf>
    <xf numFmtId="0" fontId="0" fillId="0" borderId="10" xfId="0" applyBorder="1" applyAlignment="1" applyProtection="1">
      <alignment wrapText="1"/>
    </xf>
    <xf numFmtId="0" fontId="2" fillId="4" borderId="12" xfId="0" applyFont="1" applyFill="1" applyBorder="1" applyAlignment="1" applyProtection="1">
      <alignment wrapText="1"/>
    </xf>
    <xf numFmtId="0" fontId="2" fillId="7" borderId="13" xfId="0" applyFont="1" applyFill="1" applyBorder="1" applyAlignment="1" applyProtection="1">
      <alignment horizontal="center" vertical="center" wrapText="1"/>
    </xf>
    <xf numFmtId="0" fontId="2" fillId="7" borderId="14" xfId="0" applyFont="1" applyFill="1" applyBorder="1" applyAlignment="1" applyProtection="1">
      <alignment horizontal="center" vertical="center" wrapText="1"/>
    </xf>
    <xf numFmtId="0" fontId="2" fillId="7" borderId="15" xfId="0" applyFont="1" applyFill="1" applyBorder="1" applyAlignment="1" applyProtection="1">
      <alignment horizontal="center" vertical="center" wrapText="1"/>
    </xf>
    <xf numFmtId="0" fontId="0" fillId="0" borderId="6" xfId="0" applyBorder="1" applyAlignment="1" applyProtection="1">
      <alignment wrapText="1"/>
    </xf>
    <xf numFmtId="0" fontId="0" fillId="0" borderId="13" xfId="0" applyBorder="1" applyAlignment="1" applyProtection="1">
      <alignment wrapText="1"/>
    </xf>
    <xf numFmtId="0" fontId="0" fillId="3" borderId="14" xfId="0" applyFill="1" applyBorder="1" applyAlignment="1" applyProtection="1">
      <alignment wrapText="1"/>
    </xf>
    <xf numFmtId="0" fontId="0" fillId="3" borderId="7" xfId="0" applyFill="1" applyBorder="1" applyAlignment="1" applyProtection="1">
      <alignment wrapText="1"/>
    </xf>
    <xf numFmtId="0" fontId="0" fillId="3" borderId="8" xfId="0" applyFill="1" applyBorder="1" applyAlignment="1" applyProtection="1">
      <alignment wrapText="1"/>
    </xf>
    <xf numFmtId="0" fontId="2" fillId="4" borderId="8" xfId="0" applyFont="1" applyFill="1" applyBorder="1" applyAlignment="1" applyProtection="1">
      <alignment wrapText="1"/>
    </xf>
    <xf numFmtId="0" fontId="2" fillId="4" borderId="15" xfId="0" applyFont="1" applyFill="1" applyBorder="1" applyAlignment="1" applyProtection="1">
      <alignment wrapText="1"/>
    </xf>
    <xf numFmtId="0" fontId="2" fillId="4" borderId="6" xfId="0" applyFont="1" applyFill="1" applyBorder="1" applyAlignment="1" applyProtection="1">
      <alignment wrapText="1"/>
    </xf>
    <xf numFmtId="0" fontId="2" fillId="4" borderId="7" xfId="0" applyFont="1" applyFill="1" applyBorder="1" applyAlignment="1" applyProtection="1">
      <alignment wrapText="1"/>
    </xf>
    <xf numFmtId="0" fontId="0" fillId="0" borderId="0" xfId="0" applyAlignment="1" applyProtection="1">
      <alignment wrapText="1"/>
    </xf>
    <xf numFmtId="0" fontId="0" fillId="0" borderId="0" xfId="0" applyProtection="1"/>
    <xf numFmtId="0" fontId="2" fillId="10" borderId="1" xfId="0" applyFont="1" applyFill="1" applyBorder="1" applyAlignment="1" applyProtection="1">
      <alignment horizontal="center" vertical="center" wrapText="1"/>
    </xf>
    <xf numFmtId="0" fontId="0" fillId="0" borderId="1" xfId="0" applyBorder="1" applyProtection="1"/>
    <xf numFmtId="0" fontId="2" fillId="4" borderId="2" xfId="0" applyFont="1" applyFill="1" applyBorder="1" applyAlignment="1" applyProtection="1">
      <alignment horizontal="right"/>
    </xf>
    <xf numFmtId="0" fontId="0" fillId="3" borderId="1" xfId="0" applyFill="1" applyBorder="1" applyAlignment="1" applyProtection="1">
      <alignment horizontal="left" vertical="top"/>
    </xf>
    <xf numFmtId="0" fontId="2" fillId="4" borderId="2" xfId="0" applyFont="1" applyFill="1" applyBorder="1" applyAlignment="1" applyProtection="1">
      <alignment horizontal="center" vertical="center"/>
    </xf>
    <xf numFmtId="0" fontId="2" fillId="11" borderId="1" xfId="0" applyFont="1" applyFill="1" applyBorder="1" applyAlignment="1" applyProtection="1">
      <alignment horizontal="center" vertical="center" wrapText="1"/>
    </xf>
    <xf numFmtId="0" fontId="0" fillId="3" borderId="9" xfId="0" applyFill="1" applyBorder="1" applyAlignment="1" applyProtection="1">
      <alignment horizontal="left" vertical="top"/>
    </xf>
    <xf numFmtId="0" fontId="2" fillId="9" borderId="1" xfId="0" applyFont="1" applyFill="1" applyBorder="1" applyAlignment="1" applyProtection="1">
      <alignment horizontal="center" vertical="center" wrapText="1"/>
    </xf>
    <xf numFmtId="0" fontId="0" fillId="4" borderId="2" xfId="0" applyFill="1" applyBorder="1" applyAlignment="1" applyProtection="1">
      <alignment horizontal="left" vertical="top"/>
    </xf>
    <xf numFmtId="0" fontId="27" fillId="4" borderId="2" xfId="0" applyFont="1" applyFill="1" applyBorder="1" applyAlignment="1" applyProtection="1">
      <alignment horizontal="left" vertical="center" wrapText="1"/>
    </xf>
    <xf numFmtId="9" fontId="10" fillId="4" borderId="2" xfId="1" applyFont="1" applyFill="1" applyBorder="1" applyAlignment="1" applyProtection="1">
      <alignment horizontal="center" vertical="center" wrapText="1"/>
    </xf>
    <xf numFmtId="0" fontId="10" fillId="4" borderId="1" xfId="0" applyFont="1" applyFill="1" applyBorder="1" applyAlignment="1" applyProtection="1">
      <alignment wrapText="1"/>
    </xf>
    <xf numFmtId="0" fontId="2" fillId="4" borderId="25" xfId="0" applyFont="1" applyFill="1" applyBorder="1" applyAlignment="1" applyProtection="1">
      <alignment horizontal="left" wrapText="1" indent="2"/>
    </xf>
    <xf numFmtId="0" fontId="2" fillId="4" borderId="28" xfId="0" applyFont="1" applyFill="1" applyBorder="1" applyAlignment="1" applyProtection="1">
      <alignment horizontal="left" wrapText="1" indent="2"/>
    </xf>
    <xf numFmtId="0" fontId="0" fillId="4" borderId="2" xfId="0" applyFont="1" applyFill="1" applyBorder="1" applyAlignment="1" applyProtection="1">
      <alignment wrapText="1"/>
    </xf>
    <xf numFmtId="0" fontId="24" fillId="4" borderId="4" xfId="0" applyFont="1" applyFill="1" applyBorder="1" applyAlignment="1" applyProtection="1">
      <alignment horizontal="right" wrapText="1"/>
    </xf>
    <xf numFmtId="0" fontId="0" fillId="4" borderId="1" xfId="0" applyFill="1" applyBorder="1" applyAlignment="1" applyProtection="1">
      <alignment horizontal="right" wrapText="1"/>
    </xf>
    <xf numFmtId="0" fontId="10" fillId="4" borderId="66" xfId="0" applyFont="1" applyFill="1" applyBorder="1" applyAlignment="1" applyProtection="1">
      <alignment horizontal="center" vertical="center" wrapText="1"/>
    </xf>
    <xf numFmtId="0" fontId="10" fillId="4" borderId="35" xfId="0" applyFont="1" applyFill="1" applyBorder="1" applyAlignment="1" applyProtection="1">
      <alignment horizontal="center" vertical="center" wrapText="1"/>
    </xf>
    <xf numFmtId="0" fontId="2" fillId="4" borderId="67" xfId="0" applyFont="1" applyFill="1" applyBorder="1" applyAlignment="1" applyProtection="1">
      <alignment horizontal="center" vertical="center" wrapText="1"/>
    </xf>
    <xf numFmtId="0" fontId="0" fillId="4" borderId="2" xfId="0" applyFill="1" applyBorder="1" applyAlignment="1" applyProtection="1">
      <alignment horizontal="center" vertical="center"/>
    </xf>
    <xf numFmtId="164" fontId="2" fillId="4" borderId="18" xfId="0" applyNumberFormat="1" applyFont="1" applyFill="1" applyBorder="1" applyProtection="1"/>
    <xf numFmtId="164" fontId="2" fillId="4" borderId="18" xfId="0" applyNumberFormat="1" applyFont="1" applyFill="1" applyBorder="1" applyAlignment="1" applyProtection="1">
      <alignment wrapText="1"/>
    </xf>
    <xf numFmtId="164" fontId="2" fillId="4" borderId="1" xfId="0" applyNumberFormat="1" applyFont="1" applyFill="1" applyBorder="1" applyAlignment="1" applyProtection="1">
      <alignment wrapText="1"/>
    </xf>
    <xf numFmtId="0" fontId="34" fillId="12" borderId="65" xfId="4" applyFont="1" applyFill="1" applyBorder="1" applyAlignment="1" applyProtection="1">
      <alignment horizontal="center" vertical="center"/>
    </xf>
    <xf numFmtId="166" fontId="35" fillId="6" borderId="1" xfId="4" applyNumberFormat="1" applyFont="1" applyFill="1" applyBorder="1" applyAlignment="1" applyProtection="1">
      <alignment vertical="center"/>
    </xf>
    <xf numFmtId="49" fontId="35" fillId="6" borderId="1" xfId="4" applyNumberFormat="1" applyFont="1" applyFill="1" applyBorder="1" applyAlignment="1" applyProtection="1">
      <alignment vertical="center"/>
    </xf>
    <xf numFmtId="166" fontId="34" fillId="0" borderId="65" xfId="4" applyNumberFormat="1" applyFont="1" applyBorder="1" applyAlignment="1" applyProtection="1">
      <alignment vertical="center"/>
    </xf>
    <xf numFmtId="164" fontId="2" fillId="6" borderId="3" xfId="0" applyNumberFormat="1" applyFont="1" applyFill="1" applyBorder="1" applyAlignment="1" applyProtection="1">
      <alignment horizontal="right" wrapText="1"/>
    </xf>
    <xf numFmtId="0" fontId="34" fillId="0" borderId="1" xfId="4" applyFont="1" applyBorder="1" applyAlignment="1" applyProtection="1">
      <alignment vertical="center"/>
    </xf>
    <xf numFmtId="0" fontId="35" fillId="13" borderId="0" xfId="4" applyFont="1" applyFill="1" applyAlignment="1" applyProtection="1">
      <alignment horizontal="center" vertical="center"/>
    </xf>
    <xf numFmtId="0" fontId="35" fillId="6" borderId="4" xfId="4" applyFont="1" applyFill="1" applyBorder="1" applyAlignment="1" applyProtection="1">
      <alignment vertical="center"/>
    </xf>
    <xf numFmtId="0" fontId="35" fillId="6" borderId="17" xfId="4" applyFont="1" applyFill="1" applyBorder="1" applyAlignment="1" applyProtection="1">
      <alignment vertical="center"/>
    </xf>
    <xf numFmtId="0" fontId="35" fillId="6" borderId="40" xfId="4" applyFont="1" applyFill="1" applyBorder="1" applyAlignment="1" applyProtection="1">
      <alignment vertical="center"/>
    </xf>
    <xf numFmtId="164"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protection locked="0"/>
    </xf>
    <xf numFmtId="44" fontId="0" fillId="4" borderId="1" xfId="0" applyNumberFormat="1" applyFill="1" applyBorder="1" applyProtection="1"/>
    <xf numFmtId="0" fontId="2" fillId="4" borderId="1" xfId="0" applyFont="1" applyFill="1" applyBorder="1" applyAlignment="1" applyProtection="1">
      <alignment horizontal="right"/>
    </xf>
    <xf numFmtId="0" fontId="2" fillId="4" borderId="41" xfId="0" applyFont="1" applyFill="1" applyBorder="1" applyAlignment="1" applyProtection="1">
      <alignment horizontal="center" vertical="center"/>
    </xf>
    <xf numFmtId="0" fontId="2" fillId="4" borderId="45" xfId="0" applyFont="1" applyFill="1" applyBorder="1" applyAlignment="1" applyProtection="1">
      <alignment horizontal="center" vertical="center"/>
    </xf>
    <xf numFmtId="0" fontId="2" fillId="4" borderId="53" xfId="0" applyFont="1" applyFill="1" applyBorder="1" applyAlignment="1" applyProtection="1">
      <alignment horizontal="center" vertical="center" wrapText="1"/>
    </xf>
    <xf numFmtId="0" fontId="0" fillId="4" borderId="19" xfId="0" applyFill="1" applyBorder="1" applyAlignment="1" applyProtection="1">
      <alignment horizontal="left"/>
    </xf>
    <xf numFmtId="0" fontId="0" fillId="4" borderId="2" xfId="0" applyFill="1" applyBorder="1" applyAlignment="1" applyProtection="1">
      <alignment horizontal="left"/>
    </xf>
    <xf numFmtId="0" fontId="9" fillId="0" borderId="18" xfId="0" applyFont="1" applyBorder="1" applyAlignment="1" applyProtection="1">
      <alignment horizontal="center" vertical="center"/>
    </xf>
    <xf numFmtId="0" fontId="0" fillId="0" borderId="18" xfId="0" applyBorder="1" applyAlignment="1" applyProtection="1">
      <alignment vertical="center"/>
    </xf>
    <xf numFmtId="0" fontId="0" fillId="0" borderId="0" xfId="0" applyBorder="1" applyAlignment="1" applyProtection="1">
      <alignment vertical="center"/>
    </xf>
    <xf numFmtId="0" fontId="15" fillId="2" borderId="38"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52" xfId="0" applyFont="1" applyFill="1" applyBorder="1" applyAlignment="1" applyProtection="1">
      <alignment horizontal="center" vertical="center" wrapText="1"/>
    </xf>
    <xf numFmtId="0" fontId="18" fillId="5" borderId="41" xfId="0" applyFont="1" applyFill="1" applyBorder="1" applyAlignment="1" applyProtection="1">
      <alignment horizontal="center" vertical="center" wrapText="1"/>
    </xf>
    <xf numFmtId="0" fontId="15" fillId="5" borderId="45" xfId="0" applyFont="1" applyFill="1" applyBorder="1" applyAlignment="1" applyProtection="1">
      <alignment horizontal="center" vertical="center" wrapText="1"/>
    </xf>
    <xf numFmtId="0" fontId="15" fillId="5" borderId="42" xfId="0" applyFont="1" applyFill="1" applyBorder="1" applyAlignment="1" applyProtection="1">
      <alignment horizontal="center" vertical="center" wrapText="1"/>
    </xf>
    <xf numFmtId="0" fontId="15" fillId="5" borderId="41" xfId="0" applyFont="1" applyFill="1" applyBorder="1" applyAlignment="1" applyProtection="1">
      <alignment horizontal="center" vertical="center" wrapText="1"/>
    </xf>
    <xf numFmtId="0" fontId="15" fillId="5" borderId="53" xfId="0" applyFont="1" applyFill="1" applyBorder="1" applyAlignment="1" applyProtection="1">
      <alignment horizontal="center" vertical="center" wrapText="1"/>
    </xf>
    <xf numFmtId="0" fontId="15" fillId="5" borderId="46"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2" xfId="0" applyFont="1" applyBorder="1" applyAlignment="1" applyProtection="1">
      <alignment vertical="center" wrapText="1"/>
    </xf>
    <xf numFmtId="44" fontId="15" fillId="0" borderId="2" xfId="2" applyFont="1" applyBorder="1" applyAlignment="1" applyProtection="1">
      <alignment vertical="center" wrapText="1"/>
    </xf>
    <xf numFmtId="44" fontId="15" fillId="0" borderId="31" xfId="2" applyFont="1" applyBorder="1" applyAlignment="1" applyProtection="1">
      <alignment vertical="center" wrapText="1"/>
    </xf>
    <xf numFmtId="44" fontId="15" fillId="0" borderId="30" xfId="2" applyFont="1" applyBorder="1" applyAlignment="1" applyProtection="1">
      <alignment vertical="center" wrapText="1"/>
    </xf>
    <xf numFmtId="44" fontId="15" fillId="0" borderId="54" xfId="2" applyFont="1" applyBorder="1" applyAlignment="1" applyProtection="1">
      <alignment vertical="center" wrapText="1"/>
    </xf>
    <xf numFmtId="10" fontId="15" fillId="0" borderId="21" xfId="0" applyNumberFormat="1" applyFont="1" applyBorder="1" applyAlignment="1" applyProtection="1">
      <alignment vertical="center" wrapText="1"/>
    </xf>
    <xf numFmtId="166" fontId="15" fillId="0" borderId="2" xfId="2" applyNumberFormat="1" applyFont="1" applyBorder="1" applyAlignment="1" applyProtection="1">
      <alignment vertical="center" wrapText="1"/>
    </xf>
    <xf numFmtId="44" fontId="15" fillId="0" borderId="22" xfId="2" applyFont="1" applyBorder="1" applyAlignment="1" applyProtection="1">
      <alignment vertical="center" wrapText="1"/>
    </xf>
    <xf numFmtId="0" fontId="20" fillId="0" borderId="1" xfId="0" applyFont="1" applyBorder="1" applyAlignment="1" applyProtection="1">
      <alignment vertical="center" wrapText="1"/>
    </xf>
    <xf numFmtId="164" fontId="20" fillId="0" borderId="1" xfId="0" applyNumberFormat="1" applyFont="1" applyBorder="1" applyAlignment="1" applyProtection="1">
      <alignment vertical="center" wrapText="1"/>
    </xf>
    <xf numFmtId="166" fontId="20" fillId="0" borderId="1" xfId="0" applyNumberFormat="1" applyFont="1" applyBorder="1" applyAlignment="1" applyProtection="1">
      <alignment vertical="center" wrapText="1"/>
    </xf>
    <xf numFmtId="164" fontId="20" fillId="0" borderId="4" xfId="0" applyNumberFormat="1" applyFont="1" applyBorder="1" applyAlignment="1" applyProtection="1">
      <alignment vertical="center" wrapText="1"/>
    </xf>
    <xf numFmtId="164" fontId="20" fillId="0" borderId="28" xfId="0" applyNumberFormat="1" applyFont="1" applyBorder="1" applyAlignment="1" applyProtection="1">
      <alignment vertical="center" wrapText="1"/>
    </xf>
    <xf numFmtId="164" fontId="20" fillId="0" borderId="9" xfId="0" applyNumberFormat="1" applyFont="1" applyBorder="1" applyAlignment="1" applyProtection="1">
      <alignment vertical="center" wrapText="1"/>
    </xf>
    <xf numFmtId="164" fontId="20" fillId="0" borderId="43" xfId="0" applyNumberFormat="1" applyFont="1" applyBorder="1" applyAlignment="1" applyProtection="1">
      <alignment vertical="center" wrapText="1"/>
    </xf>
    <xf numFmtId="9" fontId="20" fillId="0" borderId="5" xfId="1" applyFont="1" applyBorder="1" applyAlignment="1" applyProtection="1">
      <alignment vertical="center" wrapText="1"/>
    </xf>
    <xf numFmtId="44" fontId="20" fillId="0" borderId="1" xfId="2" applyFont="1" applyBorder="1" applyAlignment="1" applyProtection="1">
      <alignment vertical="center" wrapText="1"/>
    </xf>
    <xf numFmtId="164" fontId="20" fillId="0" borderId="5" xfId="0" applyNumberFormat="1" applyFont="1" applyBorder="1" applyAlignment="1" applyProtection="1">
      <alignment vertical="center" wrapText="1"/>
    </xf>
    <xf numFmtId="0" fontId="15" fillId="0" borderId="19" xfId="0" applyFont="1" applyBorder="1" applyAlignment="1" applyProtection="1">
      <alignment horizontal="center" vertical="center" wrapText="1"/>
    </xf>
    <xf numFmtId="0" fontId="15" fillId="0" borderId="19" xfId="0" applyFont="1" applyBorder="1" applyAlignment="1" applyProtection="1">
      <alignment vertical="center" wrapText="1"/>
    </xf>
    <xf numFmtId="44" fontId="15" fillId="0" borderId="19" xfId="2" applyFont="1" applyBorder="1" applyAlignment="1" applyProtection="1">
      <alignment vertical="center" wrapText="1"/>
    </xf>
    <xf numFmtId="44" fontId="15" fillId="0" borderId="34" xfId="2" applyFont="1" applyBorder="1" applyAlignment="1" applyProtection="1">
      <alignment vertical="center" wrapText="1"/>
    </xf>
    <xf numFmtId="44" fontId="15" fillId="0" borderId="38" xfId="2" applyFont="1" applyBorder="1" applyAlignment="1" applyProtection="1">
      <alignment vertical="center" wrapText="1"/>
    </xf>
    <xf numFmtId="164" fontId="15" fillId="0" borderId="19" xfId="2" applyNumberFormat="1" applyFont="1" applyBorder="1" applyAlignment="1" applyProtection="1">
      <alignment vertical="center" wrapText="1"/>
    </xf>
    <xf numFmtId="44" fontId="15" fillId="0" borderId="52" xfId="2" applyFont="1" applyBorder="1" applyAlignment="1" applyProtection="1">
      <alignment vertical="center" wrapText="1"/>
    </xf>
    <xf numFmtId="44" fontId="15" fillId="0" borderId="21" xfId="2" applyFont="1" applyBorder="1" applyAlignment="1" applyProtection="1">
      <alignment vertical="center" wrapText="1"/>
    </xf>
    <xf numFmtId="164" fontId="19" fillId="0" borderId="19" xfId="0" applyNumberFormat="1" applyFont="1" applyBorder="1" applyAlignment="1" applyProtection="1">
      <alignment vertical="center" wrapText="1"/>
    </xf>
    <xf numFmtId="2" fontId="15" fillId="0" borderId="19" xfId="0" applyNumberFormat="1" applyFont="1" applyBorder="1" applyAlignment="1" applyProtection="1">
      <alignment vertical="center" wrapText="1"/>
    </xf>
    <xf numFmtId="0" fontId="2" fillId="4" borderId="1" xfId="0" applyFont="1" applyFill="1" applyBorder="1" applyAlignment="1" applyProtection="1">
      <alignment horizontal="left" vertical="top" wrapText="1"/>
    </xf>
    <xf numFmtId="0" fontId="28" fillId="0" borderId="1" xfId="4" applyFont="1" applyFill="1" applyBorder="1" applyAlignment="1" applyProtection="1">
      <alignment horizontal="left" vertical="center"/>
    </xf>
    <xf numFmtId="166" fontId="28" fillId="0" borderId="1" xfId="4" applyNumberFormat="1" applyFont="1" applyFill="1" applyBorder="1" applyAlignment="1" applyProtection="1">
      <alignment vertical="center"/>
    </xf>
    <xf numFmtId="0" fontId="37" fillId="0" borderId="0" xfId="4" applyFont="1" applyFill="1" applyBorder="1" applyAlignment="1" applyProtection="1">
      <alignment horizontal="center" vertical="center"/>
    </xf>
    <xf numFmtId="166" fontId="28" fillId="0" borderId="0" xfId="4" applyNumberFormat="1" applyFont="1" applyFill="1" applyBorder="1" applyAlignment="1" applyProtection="1">
      <alignment vertical="center"/>
    </xf>
    <xf numFmtId="0" fontId="28" fillId="0" borderId="0" xfId="4" applyFont="1" applyFill="1" applyBorder="1" applyAlignment="1" applyProtection="1">
      <alignment horizontal="left" vertical="center"/>
    </xf>
    <xf numFmtId="0" fontId="40" fillId="0" borderId="0" xfId="4" applyFont="1" applyFill="1" applyBorder="1" applyAlignment="1" applyProtection="1">
      <alignment horizontal="left" vertical="center" indent="2"/>
    </xf>
    <xf numFmtId="0" fontId="41" fillId="2" borderId="1" xfId="0" applyFont="1" applyFill="1" applyBorder="1" applyAlignment="1" applyProtection="1">
      <alignment horizontal="right" vertical="center" wrapText="1"/>
    </xf>
    <xf numFmtId="0" fontId="41" fillId="0" borderId="1" xfId="0" applyFont="1" applyBorder="1" applyAlignment="1" applyProtection="1">
      <alignment horizontal="right" vertical="center" wrapText="1"/>
    </xf>
    <xf numFmtId="0" fontId="0" fillId="4" borderId="62" xfId="0" applyFill="1" applyBorder="1" applyAlignment="1" applyProtection="1">
      <alignment wrapText="1"/>
    </xf>
    <xf numFmtId="0" fontId="0" fillId="4" borderId="63" xfId="0" applyFill="1" applyBorder="1" applyAlignment="1" applyProtection="1">
      <alignment wrapText="1"/>
    </xf>
    <xf numFmtId="0" fontId="0" fillId="4" borderId="64" xfId="0" applyFill="1" applyBorder="1" applyAlignment="1" applyProtection="1">
      <alignment wrapText="1"/>
    </xf>
    <xf numFmtId="0" fontId="2" fillId="4" borderId="64" xfId="0" applyFont="1" applyFill="1" applyBorder="1" applyAlignment="1" applyProtection="1">
      <alignment wrapText="1"/>
    </xf>
    <xf numFmtId="0" fontId="2" fillId="4" borderId="49" xfId="0" applyFont="1" applyFill="1" applyBorder="1" applyAlignment="1" applyProtection="1">
      <alignment horizontal="center" vertical="center" wrapText="1"/>
    </xf>
    <xf numFmtId="0" fontId="0" fillId="4" borderId="60" xfId="0" applyFill="1" applyBorder="1" applyAlignment="1" applyProtection="1">
      <alignment vertical="center" wrapText="1"/>
    </xf>
    <xf numFmtId="0" fontId="0" fillId="4" borderId="20" xfId="0" applyFill="1" applyBorder="1" applyAlignment="1" applyProtection="1">
      <alignment vertical="center" wrapText="1"/>
    </xf>
    <xf numFmtId="166" fontId="24" fillId="0" borderId="1" xfId="0" applyNumberFormat="1" applyFont="1" applyFill="1" applyBorder="1" applyProtection="1">
      <protection locked="0"/>
    </xf>
    <xf numFmtId="0" fontId="24" fillId="0" borderId="1" xfId="0" applyFont="1" applyFill="1" applyBorder="1" applyProtection="1">
      <protection locked="0"/>
    </xf>
    <xf numFmtId="0" fontId="35" fillId="4" borderId="49" xfId="4" applyFont="1" applyFill="1" applyBorder="1" applyAlignment="1" applyProtection="1">
      <alignment horizontal="center" vertical="center"/>
    </xf>
    <xf numFmtId="0" fontId="35" fillId="4" borderId="20" xfId="4" applyFont="1" applyFill="1" applyBorder="1" applyAlignment="1" applyProtection="1">
      <alignment horizontal="center" vertical="center"/>
    </xf>
    <xf numFmtId="0" fontId="28" fillId="4" borderId="1" xfId="4" applyFont="1" applyFill="1" applyBorder="1" applyAlignment="1" applyProtection="1">
      <alignment horizontal="left" vertical="center"/>
    </xf>
    <xf numFmtId="166" fontId="28" fillId="4" borderId="1" xfId="4" applyNumberFormat="1" applyFont="1" applyFill="1" applyBorder="1" applyAlignment="1" applyProtection="1">
      <alignment vertical="center"/>
    </xf>
    <xf numFmtId="164" fontId="24" fillId="0" borderId="1" xfId="0" applyNumberFormat="1" applyFont="1" applyFill="1" applyBorder="1" applyAlignment="1" applyProtection="1">
      <alignment horizontal="left" wrapText="1"/>
    </xf>
    <xf numFmtId="166" fontId="24" fillId="4" borderId="1" xfId="0" applyNumberFormat="1" applyFont="1" applyFill="1" applyBorder="1" applyAlignment="1" applyProtection="1">
      <alignment horizontal="right"/>
    </xf>
    <xf numFmtId="166" fontId="24" fillId="4" borderId="1" xfId="0" applyNumberFormat="1" applyFont="1" applyFill="1" applyBorder="1" applyProtection="1"/>
    <xf numFmtId="0" fontId="10" fillId="4" borderId="73" xfId="0" applyFont="1" applyFill="1" applyBorder="1" applyProtection="1"/>
    <xf numFmtId="44" fontId="10" fillId="4" borderId="74" xfId="2" applyFont="1" applyFill="1" applyBorder="1" applyProtection="1"/>
    <xf numFmtId="0" fontId="42" fillId="0" borderId="0" xfId="3" applyFont="1" applyProtection="1">
      <protection locked="0"/>
    </xf>
    <xf numFmtId="0" fontId="42" fillId="0" borderId="0" xfId="3" applyFont="1" applyAlignment="1" applyProtection="1">
      <alignment wrapText="1"/>
      <protection locked="0"/>
    </xf>
    <xf numFmtId="0" fontId="24" fillId="0" borderId="1" xfId="0" applyFont="1" applyBorder="1" applyAlignment="1">
      <alignment wrapText="1"/>
    </xf>
    <xf numFmtId="0" fontId="0" fillId="0" borderId="0" xfId="0" applyAlignment="1" applyProtection="1">
      <alignment vertical="top" wrapText="1"/>
    </xf>
    <xf numFmtId="0" fontId="11" fillId="0" borderId="1" xfId="0" applyFont="1" applyBorder="1" applyAlignment="1" applyProtection="1">
      <alignment horizontal="center" vertical="top" wrapText="1"/>
    </xf>
    <xf numFmtId="0" fontId="9" fillId="0" borderId="1" xfId="0" applyFont="1" applyBorder="1" applyAlignment="1" applyProtection="1">
      <alignment horizontal="center" vertical="top" wrapText="1"/>
    </xf>
    <xf numFmtId="44" fontId="11" fillId="0" borderId="1" xfId="0" applyNumberFormat="1" applyFont="1" applyBorder="1" applyAlignment="1" applyProtection="1">
      <alignment horizontal="center" vertical="top" wrapText="1"/>
    </xf>
    <xf numFmtId="44" fontId="9" fillId="0" borderId="1" xfId="0" applyNumberFormat="1" applyFont="1" applyBorder="1" applyAlignment="1" applyProtection="1">
      <alignment horizontal="center" vertical="top" wrapText="1"/>
    </xf>
    <xf numFmtId="0" fontId="9" fillId="0" borderId="0" xfId="0" applyFont="1" applyAlignment="1" applyProtection="1">
      <alignment horizontal="left" vertical="top" wrapText="1"/>
    </xf>
    <xf numFmtId="0" fontId="38" fillId="0" borderId="0" xfId="0" applyFont="1" applyAlignment="1" applyProtection="1">
      <alignment horizontal="left" vertical="top" wrapText="1"/>
    </xf>
    <xf numFmtId="0" fontId="2" fillId="0" borderId="0" xfId="0" applyFont="1" applyAlignment="1" applyProtection="1">
      <alignment wrapText="1"/>
    </xf>
    <xf numFmtId="0" fontId="9" fillId="0" borderId="0" xfId="0" applyFont="1" applyFill="1" applyAlignment="1" applyProtection="1">
      <alignment vertical="top" wrapText="1"/>
    </xf>
    <xf numFmtId="0" fontId="9" fillId="0" borderId="0" xfId="0" applyFont="1" applyAlignment="1" applyProtection="1">
      <alignment vertical="top" wrapText="1"/>
    </xf>
    <xf numFmtId="0" fontId="9" fillId="0" borderId="0" xfId="0" applyFont="1" applyFill="1" applyAlignment="1" applyProtection="1">
      <alignment horizontal="left" vertical="top" wrapText="1"/>
    </xf>
    <xf numFmtId="0" fontId="2" fillId="0" borderId="1" xfId="0" applyFont="1" applyBorder="1" applyAlignment="1" applyProtection="1">
      <alignment horizontal="center" vertical="center" wrapText="1"/>
      <protection locked="0"/>
    </xf>
    <xf numFmtId="0" fontId="24" fillId="4" borderId="1" xfId="0" applyFont="1" applyFill="1" applyBorder="1" applyAlignment="1" applyProtection="1">
      <alignment horizontal="left" vertical="top" wrapText="1"/>
    </xf>
    <xf numFmtId="0" fontId="0" fillId="4" borderId="1" xfId="0" applyFont="1" applyFill="1" applyBorder="1" applyAlignment="1" applyProtection="1">
      <alignment horizontal="left" vertical="center" wrapText="1"/>
    </xf>
    <xf numFmtId="0" fontId="24" fillId="4" borderId="4" xfId="0" applyFont="1" applyFill="1" applyBorder="1" applyAlignment="1" applyProtection="1">
      <alignment horizontal="left" vertical="top" wrapText="1"/>
    </xf>
    <xf numFmtId="0" fontId="10" fillId="4" borderId="1" xfId="0" applyFont="1" applyFill="1" applyBorder="1" applyAlignment="1" applyProtection="1">
      <alignment horizontal="left" vertical="top" wrapText="1"/>
    </xf>
    <xf numFmtId="0" fontId="0" fillId="0" borderId="4" xfId="0" applyBorder="1" applyAlignment="1" applyProtection="1">
      <alignment horizontal="center" vertical="center"/>
      <protection locked="0"/>
    </xf>
    <xf numFmtId="0" fontId="24" fillId="4" borderId="3" xfId="0" applyFont="1" applyFill="1" applyBorder="1" applyAlignment="1" applyProtection="1">
      <alignment horizontal="left" vertical="top" wrapText="1"/>
    </xf>
    <xf numFmtId="0" fontId="0" fillId="0" borderId="1" xfId="0" applyFill="1" applyBorder="1" applyAlignment="1" applyProtection="1">
      <alignment horizontal="center" vertical="center"/>
    </xf>
    <xf numFmtId="0" fontId="25" fillId="0" borderId="0" xfId="0" applyFont="1" applyProtection="1">
      <protection locked="0"/>
    </xf>
    <xf numFmtId="0" fontId="9" fillId="0" borderId="0" xfId="0" applyFont="1" applyFill="1" applyAlignment="1" applyProtection="1">
      <alignment vertical="top"/>
      <protection locked="0"/>
    </xf>
    <xf numFmtId="0" fontId="9" fillId="0" borderId="0" xfId="0" applyFont="1" applyFill="1" applyAlignment="1" applyProtection="1">
      <alignment horizontal="left" vertical="top"/>
      <protection locked="0"/>
    </xf>
    <xf numFmtId="0" fontId="39" fillId="4" borderId="1" xfId="0" applyFont="1" applyFill="1" applyBorder="1" applyAlignment="1" applyProtection="1">
      <alignment horizontal="left" wrapText="1"/>
    </xf>
    <xf numFmtId="0" fontId="10" fillId="0" borderId="0" xfId="0" applyFont="1"/>
    <xf numFmtId="0" fontId="24" fillId="0" borderId="1" xfId="0" applyFont="1" applyFill="1" applyBorder="1" applyAlignment="1" applyProtection="1">
      <alignment wrapText="1"/>
      <protection locked="0"/>
    </xf>
    <xf numFmtId="0" fontId="24" fillId="0" borderId="1" xfId="0" applyFont="1" applyFill="1" applyBorder="1" applyProtection="1"/>
    <xf numFmtId="0" fontId="24" fillId="0" borderId="1" xfId="0" applyFont="1" applyFill="1" applyBorder="1" applyAlignment="1" applyProtection="1">
      <alignment horizontal="center" vertical="center"/>
    </xf>
    <xf numFmtId="0" fontId="10" fillId="4" borderId="20" xfId="0" applyFont="1" applyFill="1" applyBorder="1" applyAlignment="1" applyProtection="1">
      <alignment horizontal="left" vertical="top" wrapText="1"/>
    </xf>
    <xf numFmtId="0" fontId="10" fillId="4" borderId="60" xfId="0" applyFont="1" applyFill="1" applyBorder="1" applyAlignment="1" applyProtection="1">
      <alignment horizontal="left" vertical="top" wrapText="1"/>
    </xf>
    <xf numFmtId="0" fontId="24" fillId="4" borderId="4" xfId="0" applyFont="1" applyFill="1" applyBorder="1" applyAlignment="1" applyProtection="1">
      <alignment vertical="top" wrapText="1"/>
    </xf>
    <xf numFmtId="0" fontId="24" fillId="4" borderId="1" xfId="0" applyFont="1" applyFill="1" applyBorder="1" applyAlignment="1" applyProtection="1">
      <alignment horizontal="left" vertical="top" wrapText="1" indent="2"/>
      <protection locked="0"/>
    </xf>
    <xf numFmtId="0" fontId="24" fillId="4" borderId="1" xfId="0" applyFont="1" applyFill="1" applyBorder="1" applyAlignment="1" applyProtection="1">
      <alignment horizontal="left" vertical="top" wrapText="1"/>
      <protection locked="0"/>
    </xf>
    <xf numFmtId="0" fontId="24" fillId="4" borderId="20" xfId="0" applyFont="1" applyFill="1" applyBorder="1" applyAlignment="1" applyProtection="1">
      <alignment horizontal="left" vertical="top" wrapText="1"/>
    </xf>
    <xf numFmtId="0" fontId="24" fillId="4" borderId="60" xfId="0" applyFont="1" applyFill="1" applyBorder="1" applyAlignment="1" applyProtection="1">
      <alignment horizontal="left" vertical="top" wrapText="1"/>
    </xf>
    <xf numFmtId="0" fontId="9" fillId="0" borderId="4" xfId="0" applyFont="1" applyFill="1" applyBorder="1" applyAlignment="1" applyProtection="1">
      <alignment vertical="top" wrapText="1"/>
      <protection locked="0"/>
    </xf>
    <xf numFmtId="0" fontId="11" fillId="4" borderId="4" xfId="0" applyFont="1" applyFill="1" applyBorder="1" applyAlignment="1" applyProtection="1">
      <alignment horizontal="left" vertical="top" wrapText="1"/>
      <protection locked="0"/>
    </xf>
    <xf numFmtId="0" fontId="9" fillId="4" borderId="17" xfId="0" applyFont="1" applyFill="1" applyBorder="1" applyAlignment="1" applyProtection="1">
      <alignment vertical="top" wrapText="1"/>
      <protection locked="0"/>
    </xf>
    <xf numFmtId="0" fontId="0" fillId="4" borderId="17" xfId="0" applyFill="1" applyBorder="1" applyAlignment="1" applyProtection="1">
      <alignment vertical="top" wrapText="1"/>
      <protection locked="0"/>
    </xf>
    <xf numFmtId="0" fontId="0" fillId="4" borderId="5" xfId="0" applyFill="1" applyBorder="1" applyAlignment="1" applyProtection="1">
      <alignment vertical="top" wrapText="1"/>
      <protection locked="0"/>
    </xf>
    <xf numFmtId="0" fontId="24" fillId="0" borderId="5" xfId="0" applyFont="1" applyBorder="1" applyAlignment="1" applyProtection="1">
      <alignment horizontal="center" vertical="center"/>
      <protection locked="0"/>
    </xf>
    <xf numFmtId="0" fontId="28" fillId="4" borderId="1" xfId="0" applyFont="1" applyFill="1" applyBorder="1" applyAlignment="1" applyProtection="1">
      <alignment horizontal="left" vertical="top" wrapText="1" indent="2"/>
    </xf>
    <xf numFmtId="0" fontId="28" fillId="4" borderId="4" xfId="0" applyFont="1" applyFill="1" applyBorder="1" applyAlignment="1" applyProtection="1">
      <alignment horizontal="left" vertical="top" wrapText="1" indent="2"/>
    </xf>
    <xf numFmtId="0" fontId="9" fillId="0" borderId="0" xfId="0" applyFont="1" applyAlignment="1" applyProtection="1">
      <alignment horizontal="left" vertical="top" wrapText="1"/>
      <protection locked="0"/>
    </xf>
    <xf numFmtId="0" fontId="39" fillId="0" borderId="0" xfId="0" applyFont="1" applyAlignment="1" applyProtection="1">
      <alignment wrapText="1"/>
      <protection locked="0"/>
    </xf>
    <xf numFmtId="0" fontId="34" fillId="8" borderId="65" xfId="4" applyFont="1" applyFill="1" applyBorder="1" applyAlignment="1" applyProtection="1">
      <alignment horizontal="center" vertical="center"/>
    </xf>
    <xf numFmtId="166" fontId="0" fillId="0" borderId="0" xfId="0" applyNumberFormat="1" applyProtection="1">
      <protection locked="0"/>
    </xf>
    <xf numFmtId="0" fontId="2" fillId="0" borderId="0" xfId="0" applyFont="1" applyFill="1" applyBorder="1" applyAlignment="1" applyProtection="1">
      <alignment horizontal="center" vertical="top" wrapText="1"/>
      <protection locked="0"/>
    </xf>
    <xf numFmtId="0" fontId="0" fillId="4" borderId="19" xfId="0" applyFill="1" applyBorder="1" applyAlignment="1" applyProtection="1">
      <alignment horizontal="left" wrapText="1"/>
    </xf>
    <xf numFmtId="0" fontId="0" fillId="0" borderId="4" xfId="0" applyBorder="1" applyProtection="1">
      <protection locked="0"/>
    </xf>
    <xf numFmtId="167" fontId="0" fillId="0" borderId="0" xfId="0" applyNumberFormat="1" applyProtection="1">
      <protection locked="0"/>
    </xf>
    <xf numFmtId="0" fontId="53" fillId="0" borderId="0" xfId="0" applyFont="1" applyAlignment="1">
      <alignment horizontal="right" vertical="center"/>
    </xf>
    <xf numFmtId="0" fontId="52" fillId="0" borderId="0" xfId="0" applyFont="1"/>
    <xf numFmtId="0" fontId="2" fillId="0" borderId="1" xfId="0" applyFont="1" applyBorder="1" applyAlignment="1" applyProtection="1">
      <alignment vertical="top" wrapText="1"/>
      <protection locked="0"/>
    </xf>
    <xf numFmtId="0" fontId="0" fillId="0" borderId="0" xfId="0" applyFill="1" applyProtection="1">
      <protection locked="0"/>
    </xf>
    <xf numFmtId="44" fontId="0" fillId="0" borderId="0" xfId="2" applyFont="1" applyFill="1" applyProtection="1">
      <protection locked="0"/>
    </xf>
    <xf numFmtId="44" fontId="51" fillId="0" borderId="0" xfId="2" applyFont="1" applyBorder="1" applyProtection="1">
      <protection locked="0"/>
    </xf>
    <xf numFmtId="44" fontId="0" fillId="0" borderId="0" xfId="2" applyFont="1" applyBorder="1" applyProtection="1">
      <protection locked="0"/>
    </xf>
    <xf numFmtId="166" fontId="0" fillId="0" borderId="0" xfId="0" applyNumberFormat="1" applyBorder="1" applyProtection="1">
      <protection locked="0"/>
    </xf>
    <xf numFmtId="49" fontId="0" fillId="0" borderId="0" xfId="2" applyNumberFormat="1" applyFont="1" applyBorder="1" applyProtection="1">
      <protection locked="0"/>
    </xf>
    <xf numFmtId="0" fontId="43" fillId="0" borderId="0" xfId="0" applyFont="1" applyAlignment="1">
      <alignment vertical="center" wrapText="1"/>
    </xf>
    <xf numFmtId="0" fontId="24" fillId="0" borderId="65" xfId="0" applyFont="1" applyBorder="1" applyAlignment="1">
      <alignment wrapText="1"/>
    </xf>
    <xf numFmtId="0" fontId="27" fillId="14" borderId="5" xfId="0" applyFont="1" applyFill="1" applyBorder="1" applyAlignment="1" applyProtection="1">
      <alignment horizontal="left" vertical="top" wrapText="1"/>
    </xf>
    <xf numFmtId="0" fontId="23" fillId="14" borderId="5" xfId="0" applyFont="1" applyFill="1" applyBorder="1" applyAlignment="1" applyProtection="1">
      <alignment horizontal="left" vertical="top" wrapText="1"/>
    </xf>
    <xf numFmtId="0" fontId="10" fillId="4" borderId="3" xfId="0" applyFont="1" applyFill="1" applyBorder="1" applyAlignment="1" applyProtection="1">
      <alignment horizontal="center" vertical="center" wrapText="1"/>
    </xf>
    <xf numFmtId="9" fontId="24" fillId="0" borderId="78" xfId="1" applyFont="1" applyBorder="1" applyAlignment="1" applyProtection="1">
      <alignment horizontal="center" vertical="center" wrapText="1"/>
      <protection locked="0"/>
    </xf>
    <xf numFmtId="9" fontId="24" fillId="0" borderId="79" xfId="1" applyFont="1" applyBorder="1" applyAlignment="1" applyProtection="1">
      <alignment horizontal="center" vertical="center" wrapText="1"/>
      <protection locked="0"/>
    </xf>
    <xf numFmtId="9" fontId="24" fillId="0" borderId="65" xfId="1" applyFont="1" applyBorder="1" applyAlignment="1" applyProtection="1">
      <alignment horizontal="center" vertical="center" wrapText="1"/>
      <protection locked="0"/>
    </xf>
    <xf numFmtId="0" fontId="10" fillId="4" borderId="0" xfId="0" applyFont="1" applyFill="1" applyAlignment="1" applyProtection="1">
      <alignment vertical="top" wrapText="1"/>
      <protection locked="0"/>
    </xf>
    <xf numFmtId="0" fontId="2" fillId="4" borderId="0" xfId="0" applyFont="1" applyFill="1" applyAlignment="1" applyProtection="1">
      <alignment wrapText="1"/>
      <protection locked="0"/>
    </xf>
    <xf numFmtId="0" fontId="0" fillId="0" borderId="65" xfId="0" applyBorder="1" applyAlignment="1" applyProtection="1">
      <alignment wrapText="1"/>
      <protection locked="0"/>
    </xf>
    <xf numFmtId="44" fontId="0" fillId="0" borderId="65" xfId="2" applyFont="1" applyBorder="1" applyAlignment="1" applyProtection="1">
      <alignment wrapText="1"/>
      <protection locked="0"/>
    </xf>
    <xf numFmtId="0" fontId="24" fillId="4" borderId="0" xfId="0" applyFont="1" applyFill="1" applyAlignment="1" applyProtection="1">
      <alignment wrapText="1"/>
      <protection locked="0"/>
    </xf>
    <xf numFmtId="0" fontId="0" fillId="4" borderId="0" xfId="0" applyFill="1" applyProtection="1">
      <protection locked="0"/>
    </xf>
    <xf numFmtId="0" fontId="2" fillId="0" borderId="65" xfId="0" applyFont="1" applyBorder="1" applyAlignment="1" applyProtection="1">
      <alignment wrapText="1"/>
      <protection locked="0"/>
    </xf>
    <xf numFmtId="164" fontId="2" fillId="4" borderId="4" xfId="0" applyNumberFormat="1" applyFont="1" applyFill="1" applyBorder="1" applyProtection="1"/>
    <xf numFmtId="164" fontId="2" fillId="0" borderId="2" xfId="0" applyNumberFormat="1" applyFont="1" applyFill="1" applyBorder="1" applyAlignment="1" applyProtection="1">
      <alignment horizontal="center"/>
      <protection locked="0"/>
    </xf>
    <xf numFmtId="164" fontId="2" fillId="0" borderId="65" xfId="0" applyNumberFormat="1" applyFont="1" applyFill="1" applyBorder="1" applyProtection="1">
      <protection locked="0"/>
    </xf>
    <xf numFmtId="0" fontId="35" fillId="0" borderId="75" xfId="4" applyFont="1" applyBorder="1" applyAlignment="1" applyProtection="1">
      <alignment vertical="center"/>
      <protection locked="0"/>
    </xf>
    <xf numFmtId="0" fontId="35" fillId="0" borderId="76" xfId="4" applyFont="1" applyBorder="1" applyAlignment="1" applyProtection="1">
      <alignment vertical="center"/>
      <protection locked="0"/>
    </xf>
    <xf numFmtId="0" fontId="35" fillId="0" borderId="77" xfId="4" applyFont="1" applyBorder="1" applyAlignment="1" applyProtection="1">
      <alignment vertical="center"/>
      <protection locked="0"/>
    </xf>
    <xf numFmtId="0" fontId="35" fillId="4" borderId="0" xfId="4" applyFont="1" applyFill="1" applyAlignment="1" applyProtection="1">
      <alignment horizontal="center" vertical="center"/>
    </xf>
    <xf numFmtId="166" fontId="35" fillId="4" borderId="5" xfId="4" applyNumberFormat="1" applyFont="1" applyFill="1" applyBorder="1" applyAlignment="1" applyProtection="1">
      <alignment vertical="center"/>
    </xf>
    <xf numFmtId="0" fontId="35" fillId="4" borderId="4" xfId="4" applyFont="1" applyFill="1" applyBorder="1" applyAlignment="1" applyProtection="1">
      <alignment horizontal="right" vertical="center"/>
    </xf>
    <xf numFmtId="0" fontId="35" fillId="4" borderId="1" xfId="4" applyFont="1" applyFill="1" applyBorder="1" applyAlignment="1" applyProtection="1">
      <alignment horizontal="right" vertical="center"/>
    </xf>
    <xf numFmtId="0" fontId="1" fillId="4" borderId="49" xfId="0" applyFont="1" applyFill="1" applyBorder="1" applyProtection="1"/>
    <xf numFmtId="0" fontId="1" fillId="4" borderId="60" xfId="0" applyFont="1" applyFill="1" applyBorder="1" applyProtection="1"/>
    <xf numFmtId="0" fontId="1" fillId="4" borderId="20" xfId="0" applyFont="1" applyFill="1" applyBorder="1" applyProtection="1"/>
    <xf numFmtId="0" fontId="1" fillId="4" borderId="31" xfId="0" applyFont="1" applyFill="1" applyBorder="1" applyProtection="1"/>
    <xf numFmtId="0" fontId="1" fillId="4" borderId="18" xfId="0" applyFont="1" applyFill="1" applyBorder="1" applyProtection="1"/>
    <xf numFmtId="0" fontId="1" fillId="4" borderId="22" xfId="0" applyFont="1" applyFill="1" applyBorder="1" applyProtection="1"/>
    <xf numFmtId="0" fontId="34" fillId="4" borderId="2" xfId="4" applyFont="1" applyFill="1" applyBorder="1" applyAlignment="1" applyProtection="1">
      <alignment vertical="center"/>
    </xf>
    <xf numFmtId="0" fontId="35" fillId="4" borderId="1" xfId="4" applyFont="1" applyFill="1" applyBorder="1" applyAlignment="1" applyProtection="1">
      <alignment horizontal="center" vertical="center"/>
    </xf>
    <xf numFmtId="166" fontId="35" fillId="4" borderId="1" xfId="4" applyNumberFormat="1" applyFont="1" applyFill="1" applyBorder="1" applyAlignment="1" applyProtection="1">
      <alignment vertical="center"/>
    </xf>
    <xf numFmtId="166" fontId="35" fillId="4" borderId="3" xfId="4" applyNumberFormat="1" applyFont="1" applyFill="1" applyBorder="1" applyAlignment="1" applyProtection="1">
      <alignment vertical="center"/>
    </xf>
    <xf numFmtId="166" fontId="34" fillId="4" borderId="65" xfId="4" applyNumberFormat="1" applyFont="1" applyFill="1" applyBorder="1" applyAlignment="1" applyProtection="1">
      <alignment vertical="center"/>
    </xf>
    <xf numFmtId="0" fontId="1" fillId="4" borderId="35" xfId="0" applyFont="1" applyFill="1" applyBorder="1" applyAlignment="1" applyProtection="1">
      <alignment horizontal="right"/>
    </xf>
    <xf numFmtId="166" fontId="1" fillId="4" borderId="1" xfId="0" applyNumberFormat="1" applyFont="1" applyFill="1" applyBorder="1" applyProtection="1"/>
    <xf numFmtId="0" fontId="25" fillId="0" borderId="0" xfId="0" applyFont="1" applyProtection="1"/>
    <xf numFmtId="0" fontId="57" fillId="0" borderId="0" xfId="0" applyFont="1" applyAlignment="1" applyProtection="1">
      <alignment vertical="top" wrapText="1"/>
      <protection locked="0"/>
    </xf>
    <xf numFmtId="0" fontId="56" fillId="0" borderId="0" xfId="0" applyFont="1" applyFill="1" applyAlignment="1" applyProtection="1">
      <alignment horizontal="left" vertical="top" wrapText="1"/>
      <protection locked="0"/>
    </xf>
    <xf numFmtId="0" fontId="58" fillId="0" borderId="0" xfId="0" applyFont="1" applyAlignment="1" applyProtection="1">
      <alignment horizontal="left" vertical="top" wrapText="1"/>
      <protection locked="0"/>
    </xf>
    <xf numFmtId="0" fontId="56" fillId="0" borderId="0" xfId="0" applyFont="1" applyAlignment="1" applyProtection="1">
      <alignment vertical="top" wrapText="1"/>
      <protection locked="0"/>
    </xf>
    <xf numFmtId="0" fontId="56" fillId="0" borderId="0" xfId="0" applyFont="1" applyFill="1" applyAlignment="1" applyProtection="1">
      <alignment vertical="top"/>
      <protection locked="0"/>
    </xf>
    <xf numFmtId="0" fontId="57" fillId="4" borderId="0" xfId="0" applyFont="1" applyFill="1" applyAlignment="1" applyProtection="1">
      <alignment wrapText="1"/>
      <protection locked="0"/>
    </xf>
    <xf numFmtId="0" fontId="57" fillId="0" borderId="0" xfId="0" applyFont="1" applyProtection="1">
      <protection locked="0"/>
    </xf>
    <xf numFmtId="0" fontId="60" fillId="4" borderId="0" xfId="0" applyFont="1" applyFill="1" applyAlignment="1" applyProtection="1">
      <alignment wrapText="1"/>
      <protection locked="0"/>
    </xf>
    <xf numFmtId="0" fontId="57" fillId="0" borderId="65" xfId="0" applyFont="1" applyBorder="1" applyAlignment="1" applyProtection="1">
      <alignment wrapText="1"/>
      <protection locked="0"/>
    </xf>
    <xf numFmtId="0" fontId="60" fillId="0" borderId="0" xfId="0" applyFont="1" applyAlignment="1" applyProtection="1">
      <alignment wrapText="1"/>
      <protection locked="0"/>
    </xf>
    <xf numFmtId="44" fontId="57" fillId="0" borderId="65" xfId="2" applyFont="1" applyBorder="1" applyAlignment="1" applyProtection="1">
      <alignment wrapText="1"/>
      <protection locked="0"/>
    </xf>
    <xf numFmtId="0" fontId="61" fillId="4" borderId="0" xfId="0" applyFont="1" applyFill="1" applyAlignment="1" applyProtection="1">
      <alignment wrapText="1"/>
      <protection locked="0"/>
    </xf>
    <xf numFmtId="0" fontId="57" fillId="0" borderId="0" xfId="0" applyFont="1" applyAlignment="1" applyProtection="1">
      <alignment wrapText="1"/>
      <protection locked="0"/>
    </xf>
    <xf numFmtId="0" fontId="59" fillId="4" borderId="78" xfId="0" applyFont="1" applyFill="1" applyBorder="1" applyAlignment="1" applyProtection="1">
      <alignment vertical="top" wrapText="1"/>
      <protection locked="0"/>
    </xf>
    <xf numFmtId="0" fontId="57" fillId="4" borderId="79" xfId="0" applyFont="1" applyFill="1" applyBorder="1" applyAlignment="1" applyProtection="1">
      <alignment wrapText="1"/>
      <protection locked="0"/>
    </xf>
    <xf numFmtId="49" fontId="35" fillId="4" borderId="1" xfId="4" applyNumberFormat="1" applyFont="1" applyFill="1" applyBorder="1" applyAlignment="1" applyProtection="1">
      <alignment vertical="center"/>
    </xf>
    <xf numFmtId="0" fontId="2" fillId="4" borderId="30"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0" fillId="0" borderId="1" xfId="0" applyBorder="1" applyAlignment="1" applyProtection="1">
      <alignment horizontal="center" wrapText="1"/>
      <protection locked="0"/>
    </xf>
    <xf numFmtId="0" fontId="24" fillId="0" borderId="69" xfId="0" applyFont="1" applyBorder="1" applyAlignment="1" applyProtection="1">
      <alignment horizontal="left" vertical="center" wrapText="1"/>
    </xf>
    <xf numFmtId="0" fontId="24" fillId="0" borderId="70" xfId="0" applyFont="1" applyBorder="1" applyAlignment="1" applyProtection="1">
      <alignment horizontal="left" vertical="center" wrapText="1"/>
    </xf>
    <xf numFmtId="0" fontId="24" fillId="0" borderId="24" xfId="0" applyFont="1" applyBorder="1" applyAlignment="1" applyProtection="1">
      <alignment horizontal="left" vertical="center" wrapText="1"/>
    </xf>
    <xf numFmtId="0" fontId="24" fillId="0" borderId="36"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26" xfId="0" applyFont="1" applyBorder="1" applyAlignment="1" applyProtection="1">
      <alignment horizontal="left" vertical="center" wrapText="1"/>
    </xf>
    <xf numFmtId="0" fontId="24" fillId="0" borderId="71" xfId="0" applyFont="1" applyBorder="1" applyAlignment="1" applyProtection="1">
      <alignment horizontal="left" vertical="center" wrapText="1"/>
    </xf>
    <xf numFmtId="0" fontId="24" fillId="0" borderId="16" xfId="0" applyFont="1" applyBorder="1" applyAlignment="1" applyProtection="1">
      <alignment horizontal="left" vertical="center" wrapText="1"/>
    </xf>
    <xf numFmtId="0" fontId="24" fillId="0" borderId="72" xfId="0" applyFont="1" applyBorder="1" applyAlignment="1" applyProtection="1">
      <alignment horizontal="left" vertical="center" wrapText="1"/>
    </xf>
    <xf numFmtId="0" fontId="0" fillId="0" borderId="1" xfId="0" applyFill="1" applyBorder="1" applyAlignment="1" applyProtection="1">
      <alignment horizontal="center" vertical="center" wrapText="1"/>
      <protection locked="0"/>
    </xf>
    <xf numFmtId="0" fontId="25" fillId="0" borderId="1"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xf>
    <xf numFmtId="0" fontId="10" fillId="4" borderId="17"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24" fillId="4" borderId="4" xfId="0" applyFont="1" applyFill="1" applyBorder="1" applyAlignment="1" applyProtection="1">
      <alignment horizontal="left" vertical="top" wrapText="1"/>
    </xf>
    <xf numFmtId="0" fontId="24" fillId="4" borderId="17" xfId="0" applyFont="1" applyFill="1" applyBorder="1" applyAlignment="1" applyProtection="1">
      <alignment horizontal="left" vertical="top" wrapText="1"/>
    </xf>
    <xf numFmtId="0" fontId="24" fillId="4" borderId="5" xfId="0" applyFont="1" applyFill="1" applyBorder="1" applyAlignment="1" applyProtection="1">
      <alignment horizontal="left" vertical="top" wrapText="1"/>
    </xf>
    <xf numFmtId="0" fontId="0" fillId="0" borderId="1" xfId="0" applyBorder="1" applyAlignment="1" applyProtection="1">
      <alignment horizontal="left" vertical="top"/>
      <protection locked="0"/>
    </xf>
    <xf numFmtId="0" fontId="0" fillId="0" borderId="49"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0" fillId="0" borderId="61" xfId="0" applyBorder="1" applyAlignment="1" applyProtection="1">
      <alignment horizontal="left" vertical="top"/>
      <protection locked="0"/>
    </xf>
    <xf numFmtId="49" fontId="10" fillId="4" borderId="1" xfId="0" applyNumberFormat="1" applyFont="1" applyFill="1" applyBorder="1" applyAlignment="1" applyProtection="1">
      <alignment horizontal="left" vertical="top" wrapText="1"/>
    </xf>
    <xf numFmtId="0" fontId="0" fillId="0" borderId="1" xfId="0" applyBorder="1" applyAlignment="1" applyProtection="1">
      <alignment horizontal="center" vertical="center"/>
      <protection locked="0"/>
    </xf>
    <xf numFmtId="0" fontId="23" fillId="0" borderId="1" xfId="0" applyFont="1" applyBorder="1" applyAlignment="1" applyProtection="1">
      <alignment horizontal="left" vertical="top" wrapText="1"/>
    </xf>
    <xf numFmtId="0" fontId="0" fillId="0" borderId="4"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20" xfId="0" applyBorder="1" applyAlignment="1" applyProtection="1">
      <alignment horizontal="center" vertical="top" wrapText="1"/>
    </xf>
    <xf numFmtId="0" fontId="0" fillId="0" borderId="21" xfId="0" applyBorder="1" applyAlignment="1" applyProtection="1">
      <alignment horizontal="center" vertical="top" wrapText="1"/>
    </xf>
    <xf numFmtId="0" fontId="0" fillId="0" borderId="22" xfId="0" applyBorder="1" applyAlignment="1" applyProtection="1">
      <alignment horizontal="center" vertical="top" wrapText="1"/>
    </xf>
    <xf numFmtId="0" fontId="0" fillId="4" borderId="4" xfId="0" applyFill="1" applyBorder="1" applyAlignment="1" applyProtection="1">
      <alignment horizontal="left"/>
      <protection locked="0"/>
    </xf>
    <xf numFmtId="0" fontId="0" fillId="4" borderId="17" xfId="0" applyFill="1" applyBorder="1" applyAlignment="1" applyProtection="1">
      <alignment horizontal="left"/>
      <protection locked="0"/>
    </xf>
    <xf numFmtId="0" fontId="0" fillId="4" borderId="5" xfId="0" applyFill="1" applyBorder="1" applyAlignment="1" applyProtection="1">
      <alignment horizontal="left"/>
      <protection locked="0"/>
    </xf>
    <xf numFmtId="0" fontId="10" fillId="4" borderId="4" xfId="0" applyFont="1" applyFill="1" applyBorder="1" applyAlignment="1" applyProtection="1">
      <alignment horizontal="left" vertical="top" wrapText="1" indent="2"/>
    </xf>
    <xf numFmtId="0" fontId="24" fillId="4" borderId="17" xfId="0" applyFont="1" applyFill="1" applyBorder="1" applyAlignment="1" applyProtection="1">
      <alignment horizontal="left" vertical="top" wrapText="1" indent="2"/>
    </xf>
    <xf numFmtId="0" fontId="24" fillId="4" borderId="5" xfId="0" applyFont="1" applyFill="1" applyBorder="1" applyAlignment="1" applyProtection="1">
      <alignment horizontal="left" vertical="top" wrapText="1" indent="2"/>
    </xf>
    <xf numFmtId="0" fontId="0" fillId="0" borderId="1" xfId="0" applyFill="1" applyBorder="1" applyAlignment="1" applyProtection="1">
      <alignment horizontal="center" vertical="center"/>
    </xf>
    <xf numFmtId="0" fontId="24" fillId="4" borderId="1" xfId="0" applyFont="1" applyFill="1" applyBorder="1" applyAlignment="1" applyProtection="1">
      <alignment horizontal="left" vertical="top" wrapText="1" indent="2"/>
    </xf>
    <xf numFmtId="0" fontId="24" fillId="0" borderId="4"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2" borderId="4" xfId="0" applyFont="1" applyFill="1" applyBorder="1" applyAlignment="1" applyProtection="1">
      <alignment horizontal="center" vertical="top" wrapText="1"/>
    </xf>
    <xf numFmtId="0" fontId="24" fillId="2" borderId="17" xfId="0" applyFont="1" applyFill="1" applyBorder="1" applyAlignment="1" applyProtection="1">
      <alignment horizontal="center" vertical="top" wrapText="1"/>
    </xf>
    <xf numFmtId="0" fontId="24" fillId="2" borderId="5" xfId="0" applyFont="1" applyFill="1" applyBorder="1" applyAlignment="1" applyProtection="1">
      <alignment horizontal="center" vertical="top" wrapText="1"/>
    </xf>
    <xf numFmtId="0" fontId="24" fillId="0" borderId="4" xfId="0" applyFont="1" applyFill="1" applyBorder="1" applyAlignment="1" applyProtection="1">
      <alignment horizontal="center" vertical="top" wrapText="1"/>
    </xf>
    <xf numFmtId="0" fontId="24" fillId="0" borderId="17" xfId="0" applyFont="1" applyFill="1" applyBorder="1" applyAlignment="1" applyProtection="1">
      <alignment horizontal="center" vertical="top" wrapText="1"/>
    </xf>
    <xf numFmtId="0" fontId="24" fillId="0" borderId="5" xfId="0" applyFont="1" applyFill="1" applyBorder="1" applyAlignment="1" applyProtection="1">
      <alignment horizontal="center" vertical="top" wrapText="1"/>
    </xf>
    <xf numFmtId="0" fontId="24" fillId="4" borderId="73" xfId="0" applyFont="1" applyFill="1" applyBorder="1" applyAlignment="1" applyProtection="1">
      <alignment horizontal="left" vertical="top" wrapText="1"/>
      <protection locked="0"/>
    </xf>
    <xf numFmtId="0" fontId="24" fillId="4" borderId="80" xfId="0" applyFont="1" applyFill="1" applyBorder="1" applyAlignment="1" applyProtection="1">
      <alignment horizontal="left" vertical="top" wrapText="1"/>
      <protection locked="0"/>
    </xf>
    <xf numFmtId="0" fontId="24" fillId="4" borderId="74" xfId="0" applyFont="1" applyFill="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9" fillId="4" borderId="73" xfId="0" applyFont="1" applyFill="1" applyBorder="1" applyAlignment="1" applyProtection="1">
      <alignment horizontal="left" vertical="top" wrapText="1"/>
      <protection locked="0"/>
    </xf>
    <xf numFmtId="0" fontId="9" fillId="4" borderId="80" xfId="0" applyFont="1" applyFill="1" applyBorder="1" applyAlignment="1" applyProtection="1">
      <alignment horizontal="left" vertical="top" wrapText="1"/>
      <protection locked="0"/>
    </xf>
    <xf numFmtId="0" fontId="9" fillId="4" borderId="74" xfId="0" applyFont="1" applyFill="1"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26" fillId="4" borderId="27" xfId="0" applyFont="1" applyFill="1" applyBorder="1" applyAlignment="1" applyProtection="1">
      <alignment vertical="center" wrapText="1"/>
    </xf>
    <xf numFmtId="0" fontId="26" fillId="4" borderId="17" xfId="0" applyFont="1" applyFill="1" applyBorder="1" applyAlignment="1" applyProtection="1">
      <alignment vertical="center" wrapText="1"/>
    </xf>
    <xf numFmtId="0" fontId="26" fillId="4" borderId="40" xfId="0" applyFont="1" applyFill="1" applyBorder="1" applyAlignment="1" applyProtection="1">
      <alignment vertical="center" wrapText="1"/>
    </xf>
    <xf numFmtId="0" fontId="10" fillId="4" borderId="1" xfId="0" applyFont="1" applyFill="1" applyBorder="1" applyAlignment="1" applyProtection="1">
      <alignment horizontal="left" vertical="top" wrapText="1"/>
    </xf>
    <xf numFmtId="0" fontId="13" fillId="0" borderId="1" xfId="0" applyFont="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indent="2"/>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lignment horizontal="center" wrapText="1"/>
    </xf>
    <xf numFmtId="0" fontId="0" fillId="0" borderId="17" xfId="0" applyBorder="1" applyAlignment="1">
      <alignment horizontal="center" wrapText="1"/>
    </xf>
    <xf numFmtId="0" fontId="0" fillId="0" borderId="5" xfId="0" applyBorder="1" applyAlignment="1">
      <alignment horizontal="center" wrapText="1"/>
    </xf>
    <xf numFmtId="0" fontId="45" fillId="4" borderId="4" xfId="0" applyFont="1" applyFill="1" applyBorder="1" applyAlignment="1" applyProtection="1">
      <alignment horizontal="left" vertical="top" wrapText="1"/>
      <protection locked="0"/>
    </xf>
    <xf numFmtId="0" fontId="45" fillId="4" borderId="17" xfId="0" applyFont="1" applyFill="1" applyBorder="1" applyAlignment="1" applyProtection="1">
      <alignment horizontal="left" vertical="top" wrapText="1"/>
      <protection locked="0"/>
    </xf>
    <xf numFmtId="0" fontId="45" fillId="4" borderId="5" xfId="0" applyFont="1" applyFill="1" applyBorder="1" applyAlignment="1" applyProtection="1">
      <alignment horizontal="left" vertical="top" wrapText="1"/>
      <protection locked="0"/>
    </xf>
    <xf numFmtId="0" fontId="28" fillId="0" borderId="4" xfId="0" applyFont="1" applyFill="1" applyBorder="1" applyAlignment="1" applyProtection="1">
      <alignment horizontal="center" vertical="top" wrapText="1"/>
      <protection locked="0"/>
    </xf>
    <xf numFmtId="0" fontId="28" fillId="0" borderId="17" xfId="0" applyFont="1" applyFill="1" applyBorder="1" applyAlignment="1" applyProtection="1">
      <alignment horizontal="center" vertical="top" wrapText="1"/>
      <protection locked="0"/>
    </xf>
    <xf numFmtId="0" fontId="28" fillId="0" borderId="5" xfId="0" applyFont="1" applyFill="1" applyBorder="1" applyAlignment="1" applyProtection="1">
      <alignment horizontal="center" vertical="top" wrapText="1"/>
      <protection locked="0"/>
    </xf>
    <xf numFmtId="0" fontId="24" fillId="4" borderId="1"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24" fillId="4" borderId="4" xfId="0" applyFont="1" applyFill="1" applyBorder="1" applyAlignment="1" applyProtection="1">
      <alignment horizontal="left" vertical="top" wrapText="1"/>
      <protection locked="0"/>
    </xf>
    <xf numFmtId="0" fontId="24" fillId="4" borderId="17" xfId="0" applyFont="1" applyFill="1" applyBorder="1" applyAlignment="1" applyProtection="1">
      <alignment horizontal="left" vertical="top" wrapText="1"/>
      <protection locked="0"/>
    </xf>
    <xf numFmtId="0" fontId="24" fillId="4" borderId="5" xfId="0" applyFont="1" applyFill="1" applyBorder="1" applyAlignment="1" applyProtection="1">
      <alignment horizontal="left" vertical="top" wrapText="1"/>
      <protection locked="0"/>
    </xf>
    <xf numFmtId="0" fontId="45" fillId="4" borderId="4" xfId="0" applyFont="1" applyFill="1" applyBorder="1" applyAlignment="1" applyProtection="1">
      <alignment horizontal="left" vertical="top" wrapText="1" indent="2"/>
      <protection locked="0"/>
    </xf>
    <xf numFmtId="0" fontId="45" fillId="4" borderId="17" xfId="0" applyFont="1" applyFill="1" applyBorder="1" applyAlignment="1" applyProtection="1">
      <alignment horizontal="left" vertical="top" wrapText="1" indent="2"/>
      <protection locked="0"/>
    </xf>
    <xf numFmtId="0" fontId="45" fillId="4" borderId="5" xfId="0" applyFont="1" applyFill="1" applyBorder="1" applyAlignment="1" applyProtection="1">
      <alignment horizontal="left" vertical="top" wrapText="1" indent="2"/>
      <protection locked="0"/>
    </xf>
    <xf numFmtId="0" fontId="45" fillId="0" borderId="4" xfId="0" applyFont="1" applyFill="1" applyBorder="1" applyAlignment="1" applyProtection="1">
      <alignment horizontal="center" vertical="top" wrapText="1"/>
      <protection locked="0"/>
    </xf>
    <xf numFmtId="0" fontId="45" fillId="0" borderId="17" xfId="0" applyFont="1" applyFill="1" applyBorder="1" applyAlignment="1" applyProtection="1">
      <alignment horizontal="center" vertical="top" wrapText="1"/>
      <protection locked="0"/>
    </xf>
    <xf numFmtId="0" fontId="45" fillId="0" borderId="5" xfId="0" applyFont="1" applyFill="1" applyBorder="1" applyAlignment="1" applyProtection="1">
      <alignment horizontal="center" vertical="top" wrapText="1"/>
      <protection locked="0"/>
    </xf>
    <xf numFmtId="0" fontId="24" fillId="4" borderId="3" xfId="0" applyFont="1" applyFill="1" applyBorder="1" applyAlignment="1" applyProtection="1">
      <alignment horizontal="left" vertical="top" wrapText="1"/>
    </xf>
    <xf numFmtId="0" fontId="24" fillId="4" borderId="1" xfId="0" applyFont="1" applyFill="1" applyBorder="1" applyAlignment="1" applyProtection="1">
      <alignment horizontal="left" vertical="top" wrapText="1"/>
    </xf>
    <xf numFmtId="0" fontId="37" fillId="4" borderId="4" xfId="0" applyFont="1" applyFill="1" applyBorder="1" applyAlignment="1" applyProtection="1">
      <alignment horizontal="left" vertical="top" wrapText="1"/>
    </xf>
    <xf numFmtId="0" fontId="48" fillId="4" borderId="5" xfId="0" applyFont="1" applyFill="1" applyBorder="1" applyAlignment="1" applyProtection="1">
      <alignment horizontal="left" vertical="top" wrapText="1"/>
    </xf>
    <xf numFmtId="0" fontId="10" fillId="4" borderId="34" xfId="0" applyFont="1" applyFill="1" applyBorder="1" applyAlignment="1" applyProtection="1">
      <alignment horizontal="left" vertical="top" wrapText="1"/>
    </xf>
    <xf numFmtId="0" fontId="10" fillId="4" borderId="0" xfId="0" applyFont="1" applyFill="1" applyBorder="1" applyAlignment="1" applyProtection="1">
      <alignment horizontal="left" vertical="top" wrapText="1"/>
    </xf>
    <xf numFmtId="0" fontId="10" fillId="15" borderId="1" xfId="0" applyFont="1" applyFill="1" applyBorder="1" applyAlignment="1" applyProtection="1">
      <alignment horizontal="center" wrapText="1"/>
    </xf>
    <xf numFmtId="0" fontId="24" fillId="4" borderId="4" xfId="0" applyFont="1" applyFill="1" applyBorder="1" applyAlignment="1" applyProtection="1">
      <alignment horizontal="left" vertical="center" wrapText="1"/>
    </xf>
    <xf numFmtId="0" fontId="10" fillId="4" borderId="17"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30" fillId="4" borderId="49" xfId="0" applyFont="1" applyFill="1" applyBorder="1" applyAlignment="1" applyProtection="1">
      <alignment horizontal="left" vertical="top" wrapText="1"/>
    </xf>
    <xf numFmtId="0" fontId="30" fillId="4" borderId="60" xfId="0" applyFont="1" applyFill="1" applyBorder="1" applyAlignment="1" applyProtection="1">
      <alignment horizontal="left" vertical="top" wrapText="1"/>
    </xf>
    <xf numFmtId="0" fontId="30" fillId="4" borderId="20" xfId="0" applyFont="1" applyFill="1" applyBorder="1" applyAlignment="1" applyProtection="1">
      <alignment horizontal="left" vertical="top" wrapText="1"/>
    </xf>
    <xf numFmtId="0" fontId="30" fillId="4" borderId="31" xfId="0" applyFont="1" applyFill="1" applyBorder="1" applyAlignment="1" applyProtection="1">
      <alignment horizontal="left" vertical="top" wrapText="1"/>
    </xf>
    <xf numFmtId="0" fontId="30" fillId="4" borderId="18" xfId="0" applyFont="1" applyFill="1" applyBorder="1" applyAlignment="1" applyProtection="1">
      <alignment horizontal="left" vertical="top" wrapText="1"/>
    </xf>
    <xf numFmtId="0" fontId="30" fillId="4" borderId="22" xfId="0" applyFont="1" applyFill="1" applyBorder="1" applyAlignment="1" applyProtection="1">
      <alignment horizontal="left" vertical="top" wrapText="1"/>
    </xf>
    <xf numFmtId="0" fontId="2" fillId="9" borderId="4"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xf>
    <xf numFmtId="0" fontId="10" fillId="9" borderId="1" xfId="0" applyFont="1" applyFill="1" applyBorder="1" applyAlignment="1" applyProtection="1">
      <alignment horizontal="center"/>
    </xf>
    <xf numFmtId="0" fontId="2" fillId="10" borderId="4" xfId="0" applyFont="1" applyFill="1" applyBorder="1" applyAlignment="1" applyProtection="1">
      <alignment horizontal="center" vertical="center" wrapText="1"/>
    </xf>
    <xf numFmtId="0" fontId="2" fillId="10" borderId="17" xfId="0" applyFont="1" applyFill="1" applyBorder="1" applyAlignment="1" applyProtection="1">
      <alignment horizontal="center" vertical="center" wrapText="1"/>
    </xf>
    <xf numFmtId="0" fontId="2" fillId="10" borderId="5"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7" xfId="0" applyFont="1" applyFill="1" applyBorder="1" applyAlignment="1" applyProtection="1">
      <alignment horizontal="center" vertical="center" wrapText="1"/>
    </xf>
    <xf numFmtId="0" fontId="2" fillId="11" borderId="5" xfId="0" applyFont="1" applyFill="1" applyBorder="1" applyAlignment="1" applyProtection="1">
      <alignment horizontal="center" vertical="center" wrapText="1"/>
    </xf>
    <xf numFmtId="0" fontId="0" fillId="0" borderId="69"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36"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71" xfId="0" applyBorder="1" applyAlignment="1" applyProtection="1">
      <alignment horizontal="left" wrapText="1"/>
      <protection locked="0"/>
    </xf>
    <xf numFmtId="0" fontId="0" fillId="0" borderId="72" xfId="0" applyBorder="1" applyAlignment="1" applyProtection="1">
      <alignment horizontal="left" wrapText="1"/>
      <protection locked="0"/>
    </xf>
    <xf numFmtId="0" fontId="50" fillId="4" borderId="49" xfId="0" applyFont="1" applyFill="1" applyBorder="1" applyAlignment="1" applyProtection="1">
      <alignment horizontal="left" vertical="center" wrapText="1"/>
      <protection locked="0"/>
    </xf>
    <xf numFmtId="0" fontId="50" fillId="4" borderId="60" xfId="0" applyFont="1" applyFill="1" applyBorder="1" applyAlignment="1" applyProtection="1">
      <alignment horizontal="left" vertical="center" wrapText="1"/>
      <protection locked="0"/>
    </xf>
    <xf numFmtId="0" fontId="50" fillId="4" borderId="20" xfId="0" applyFont="1" applyFill="1" applyBorder="1" applyAlignment="1" applyProtection="1">
      <alignment horizontal="left" vertical="center" wrapText="1"/>
      <protection locked="0"/>
    </xf>
    <xf numFmtId="0" fontId="50" fillId="4" borderId="31" xfId="0" applyFont="1" applyFill="1" applyBorder="1" applyAlignment="1" applyProtection="1">
      <alignment horizontal="left" vertical="center" wrapText="1"/>
      <protection locked="0"/>
    </xf>
    <xf numFmtId="0" fontId="50" fillId="4" borderId="18" xfId="0" applyFont="1" applyFill="1" applyBorder="1" applyAlignment="1" applyProtection="1">
      <alignment horizontal="left" vertical="center" wrapText="1"/>
      <protection locked="0"/>
    </xf>
    <xf numFmtId="0" fontId="50" fillId="4" borderId="22" xfId="0" applyFont="1" applyFill="1" applyBorder="1" applyAlignment="1" applyProtection="1">
      <alignment horizontal="left" vertical="center" wrapText="1"/>
      <protection locked="0"/>
    </xf>
    <xf numFmtId="0" fontId="24" fillId="15" borderId="4" xfId="0" applyFont="1" applyFill="1" applyBorder="1" applyAlignment="1" applyProtection="1">
      <alignment horizontal="left" wrapText="1"/>
    </xf>
    <xf numFmtId="0" fontId="24" fillId="15" borderId="5" xfId="0" applyFont="1" applyFill="1" applyBorder="1" applyAlignment="1" applyProtection="1">
      <alignment horizontal="left" wrapText="1"/>
    </xf>
    <xf numFmtId="0" fontId="24" fillId="15" borderId="4" xfId="0" applyFont="1" applyFill="1" applyBorder="1" applyAlignment="1" applyProtection="1">
      <alignment horizontal="left" vertical="top" wrapText="1"/>
      <protection locked="0"/>
    </xf>
    <xf numFmtId="0" fontId="24" fillId="15" borderId="17" xfId="0" applyFont="1" applyFill="1" applyBorder="1" applyAlignment="1" applyProtection="1">
      <alignment horizontal="left" vertical="top" wrapText="1"/>
      <protection locked="0"/>
    </xf>
    <xf numFmtId="0" fontId="24" fillId="15" borderId="4" xfId="0" applyFont="1" applyFill="1" applyBorder="1" applyAlignment="1" applyProtection="1">
      <alignment horizontal="left" wrapText="1"/>
      <protection locked="0"/>
    </xf>
    <xf numFmtId="0" fontId="24" fillId="15" borderId="5" xfId="0" applyFont="1" applyFill="1" applyBorder="1" applyAlignment="1" applyProtection="1">
      <alignment horizontal="left" wrapText="1"/>
      <protection locked="0"/>
    </xf>
    <xf numFmtId="0" fontId="24" fillId="4" borderId="49" xfId="0" applyFont="1" applyFill="1" applyBorder="1" applyAlignment="1" applyProtection="1">
      <alignment horizontal="left" wrapText="1"/>
      <protection locked="0"/>
    </xf>
    <xf numFmtId="0" fontId="24" fillId="4" borderId="20" xfId="0" applyFont="1" applyFill="1" applyBorder="1" applyAlignment="1" applyProtection="1">
      <alignment horizontal="left" wrapText="1"/>
      <protection locked="0"/>
    </xf>
    <xf numFmtId="0" fontId="10" fillId="4" borderId="1" xfId="0" applyFont="1" applyFill="1" applyBorder="1" applyAlignment="1" applyProtection="1">
      <alignment horizontal="left" wrapText="1"/>
    </xf>
    <xf numFmtId="0" fontId="24" fillId="4" borderId="39" xfId="0" applyFont="1" applyFill="1" applyBorder="1" applyAlignment="1" applyProtection="1">
      <alignment horizontal="left" wrapText="1" indent="2"/>
    </xf>
    <xf numFmtId="0" fontId="24" fillId="4" borderId="32" xfId="0" applyFont="1" applyFill="1" applyBorder="1" applyAlignment="1" applyProtection="1">
      <alignment horizontal="left" wrapText="1" indent="2"/>
    </xf>
    <xf numFmtId="0" fontId="0" fillId="4" borderId="57" xfId="0" applyFill="1" applyBorder="1" applyAlignment="1" applyProtection="1">
      <alignment horizontal="center" wrapText="1"/>
    </xf>
    <xf numFmtId="0" fontId="0" fillId="4" borderId="61" xfId="0" applyFill="1" applyBorder="1" applyAlignment="1" applyProtection="1">
      <alignment horizontal="center" wrapText="1"/>
    </xf>
    <xf numFmtId="0" fontId="0" fillId="4" borderId="36" xfId="0" applyFill="1" applyBorder="1" applyAlignment="1" applyProtection="1">
      <alignment horizontal="center" wrapText="1"/>
    </xf>
    <xf numFmtId="0" fontId="0" fillId="4" borderId="26" xfId="0" applyFill="1" applyBorder="1" applyAlignment="1" applyProtection="1">
      <alignment horizontal="center" wrapText="1"/>
    </xf>
    <xf numFmtId="0" fontId="0" fillId="4" borderId="58" xfId="0" applyFill="1" applyBorder="1" applyAlignment="1" applyProtection="1">
      <alignment horizontal="center" wrapText="1"/>
    </xf>
    <xf numFmtId="0" fontId="0" fillId="4" borderId="59" xfId="0" applyFill="1" applyBorder="1" applyAlignment="1" applyProtection="1">
      <alignment horizontal="center" wrapText="1"/>
    </xf>
    <xf numFmtId="0" fontId="39" fillId="4" borderId="4" xfId="0" applyFont="1" applyFill="1" applyBorder="1" applyAlignment="1" applyProtection="1">
      <alignment horizontal="center" vertical="center" wrapText="1"/>
      <protection locked="0"/>
    </xf>
    <xf numFmtId="0" fontId="39" fillId="4" borderId="17" xfId="0" applyFont="1" applyFill="1" applyBorder="1" applyAlignment="1" applyProtection="1">
      <alignment horizontal="center" vertical="center" wrapText="1"/>
      <protection locked="0"/>
    </xf>
    <xf numFmtId="0" fontId="39" fillId="4" borderId="5"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55" fillId="0" borderId="34" xfId="0" applyFont="1" applyBorder="1" applyAlignment="1" applyProtection="1">
      <alignment horizontal="left" wrapText="1"/>
      <protection locked="0"/>
    </xf>
    <xf numFmtId="0" fontId="55" fillId="0" borderId="0" xfId="0" applyFont="1" applyBorder="1" applyAlignment="1" applyProtection="1">
      <alignment horizontal="left" wrapText="1"/>
      <protection locked="0"/>
    </xf>
    <xf numFmtId="0" fontId="55" fillId="0" borderId="0" xfId="0" applyFont="1" applyAlignment="1" applyProtection="1">
      <alignment horizontal="left" wrapText="1"/>
      <protection locked="0"/>
    </xf>
    <xf numFmtId="0" fontId="0" fillId="4" borderId="4" xfId="0" applyFill="1" applyBorder="1" applyAlignment="1" applyProtection="1">
      <alignment horizontal="left" wrapText="1"/>
    </xf>
    <xf numFmtId="0" fontId="0" fillId="4" borderId="17" xfId="0" applyFill="1" applyBorder="1" applyAlignment="1" applyProtection="1">
      <alignment horizontal="left" wrapText="1"/>
    </xf>
    <xf numFmtId="0" fontId="0" fillId="4" borderId="5" xfId="0" applyFill="1" applyBorder="1" applyAlignment="1" applyProtection="1">
      <alignment horizontal="left" wrapText="1"/>
    </xf>
    <xf numFmtId="0" fontId="24" fillId="4" borderId="4" xfId="0" applyFont="1" applyFill="1" applyBorder="1" applyAlignment="1" applyProtection="1">
      <alignment horizontal="left" wrapText="1"/>
    </xf>
    <xf numFmtId="0" fontId="24" fillId="4" borderId="17" xfId="0" applyFont="1" applyFill="1" applyBorder="1" applyAlignment="1" applyProtection="1">
      <alignment horizontal="left" wrapText="1"/>
    </xf>
    <xf numFmtId="0" fontId="24" fillId="4" borderId="5" xfId="0" applyFont="1" applyFill="1" applyBorder="1" applyAlignment="1" applyProtection="1">
      <alignment horizontal="left" wrapText="1"/>
    </xf>
    <xf numFmtId="0" fontId="0" fillId="4" borderId="71" xfId="0" applyFill="1" applyBorder="1" applyAlignment="1" applyProtection="1">
      <alignment horizontal="center" vertical="top" wrapText="1"/>
    </xf>
    <xf numFmtId="0" fontId="0" fillId="4" borderId="16" xfId="0" applyFill="1" applyBorder="1" applyAlignment="1" applyProtection="1">
      <alignment horizontal="center" vertical="top" wrapText="1"/>
    </xf>
    <xf numFmtId="0" fontId="0" fillId="4" borderId="72" xfId="0" applyFill="1" applyBorder="1" applyAlignment="1" applyProtection="1">
      <alignment horizontal="center" vertical="top" wrapText="1"/>
    </xf>
    <xf numFmtId="0" fontId="9" fillId="4" borderId="69" xfId="0" applyFont="1" applyFill="1" applyBorder="1" applyAlignment="1" applyProtection="1">
      <alignment horizontal="center"/>
    </xf>
    <xf numFmtId="0" fontId="9" fillId="4" borderId="70" xfId="0" applyFont="1" applyFill="1" applyBorder="1" applyAlignment="1" applyProtection="1">
      <alignment horizontal="center"/>
    </xf>
    <xf numFmtId="0" fontId="9" fillId="4" borderId="24" xfId="0" applyFont="1" applyFill="1" applyBorder="1" applyAlignment="1" applyProtection="1">
      <alignment horizontal="center"/>
    </xf>
    <xf numFmtId="0" fontId="24" fillId="4" borderId="71" xfId="0" applyFont="1" applyFill="1" applyBorder="1" applyAlignment="1" applyProtection="1">
      <alignment horizontal="center" vertical="top" wrapText="1"/>
    </xf>
    <xf numFmtId="0" fontId="24" fillId="4" borderId="16" xfId="0" applyFont="1" applyFill="1" applyBorder="1" applyAlignment="1" applyProtection="1">
      <alignment horizontal="center" vertical="top" wrapText="1"/>
    </xf>
    <xf numFmtId="0" fontId="24" fillId="4" borderId="72" xfId="0" applyFont="1" applyFill="1" applyBorder="1" applyAlignment="1" applyProtection="1">
      <alignment horizontal="center" vertical="top" wrapText="1"/>
    </xf>
    <xf numFmtId="0" fontId="15" fillId="0" borderId="3"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49"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9" fillId="4" borderId="0" xfId="0" applyFont="1" applyFill="1" applyAlignment="1" applyProtection="1">
      <alignment wrapText="1"/>
      <protection locked="0"/>
    </xf>
    <xf numFmtId="0" fontId="0" fillId="4" borderId="0" xfId="0" applyFill="1" applyAlignment="1" applyProtection="1">
      <alignment wrapText="1"/>
      <protection locked="0"/>
    </xf>
    <xf numFmtId="0" fontId="15" fillId="2" borderId="3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wrapText="1"/>
    </xf>
    <xf numFmtId="0" fontId="24" fillId="4" borderId="69" xfId="0" applyFont="1" applyFill="1" applyBorder="1" applyAlignment="1" applyProtection="1">
      <alignment horizontal="left" vertical="top" wrapText="1"/>
      <protection locked="0"/>
    </xf>
    <xf numFmtId="0" fontId="24" fillId="4" borderId="70" xfId="0" applyFont="1" applyFill="1" applyBorder="1" applyAlignment="1" applyProtection="1">
      <alignment horizontal="left" vertical="top" wrapText="1"/>
      <protection locked="0"/>
    </xf>
    <xf numFmtId="0" fontId="24" fillId="4" borderId="24" xfId="0" applyFont="1" applyFill="1" applyBorder="1" applyAlignment="1" applyProtection="1">
      <alignment horizontal="left" vertical="top" wrapText="1"/>
      <protection locked="0"/>
    </xf>
    <xf numFmtId="0" fontId="24" fillId="4" borderId="36" xfId="0" applyFont="1" applyFill="1" applyBorder="1" applyAlignment="1" applyProtection="1">
      <alignment horizontal="left" vertical="top" wrapText="1"/>
      <protection locked="0"/>
    </xf>
    <xf numFmtId="0" fontId="24" fillId="4" borderId="0" xfId="0" applyFont="1" applyFill="1" applyBorder="1" applyAlignment="1" applyProtection="1">
      <alignment horizontal="left" vertical="top" wrapText="1"/>
      <protection locked="0"/>
    </xf>
    <xf numFmtId="0" fontId="24" fillId="4" borderId="26" xfId="0" applyFont="1" applyFill="1" applyBorder="1" applyAlignment="1" applyProtection="1">
      <alignment horizontal="left" vertical="top" wrapText="1"/>
      <protection locked="0"/>
    </xf>
    <xf numFmtId="0" fontId="24" fillId="4" borderId="71" xfId="0" applyFont="1" applyFill="1" applyBorder="1" applyAlignment="1" applyProtection="1">
      <alignment horizontal="left" vertical="top" wrapText="1"/>
      <protection locked="0"/>
    </xf>
    <xf numFmtId="0" fontId="24" fillId="4" borderId="16" xfId="0" applyFont="1" applyFill="1" applyBorder="1" applyAlignment="1" applyProtection="1">
      <alignment horizontal="left" vertical="top" wrapText="1"/>
      <protection locked="0"/>
    </xf>
    <xf numFmtId="0" fontId="24" fillId="4" borderId="72" xfId="0" applyFont="1" applyFill="1" applyBorder="1" applyAlignment="1" applyProtection="1">
      <alignment horizontal="left" vertical="top" wrapText="1"/>
      <protection locked="0"/>
    </xf>
    <xf numFmtId="0" fontId="30" fillId="4" borderId="1" xfId="0" applyFont="1" applyFill="1" applyBorder="1" applyAlignment="1" applyProtection="1">
      <alignment horizontal="left" vertical="top" wrapText="1"/>
      <protection locked="0"/>
    </xf>
    <xf numFmtId="0" fontId="30" fillId="4" borderId="4" xfId="0" applyFont="1" applyFill="1" applyBorder="1" applyAlignment="1" applyProtection="1">
      <alignment horizontal="left" vertical="top" wrapText="1"/>
      <protection locked="0"/>
    </xf>
    <xf numFmtId="0" fontId="2" fillId="7" borderId="18" xfId="0" applyFont="1" applyFill="1" applyBorder="1" applyAlignment="1" applyProtection="1">
      <alignment horizontal="center" wrapText="1"/>
    </xf>
    <xf numFmtId="0" fontId="2" fillId="7" borderId="1" xfId="0" applyFont="1" applyFill="1" applyBorder="1" applyAlignment="1" applyProtection="1">
      <alignment horizontal="center" wrapText="1"/>
    </xf>
    <xf numFmtId="0" fontId="2" fillId="7" borderId="4" xfId="0" applyFont="1" applyFill="1" applyBorder="1" applyAlignment="1" applyProtection="1">
      <alignment horizontal="center" wrapText="1"/>
    </xf>
    <xf numFmtId="0" fontId="37" fillId="0" borderId="4" xfId="4" applyFont="1" applyFill="1" applyBorder="1" applyAlignment="1" applyProtection="1">
      <alignment horizontal="center" vertical="center"/>
    </xf>
    <xf numFmtId="0" fontId="37" fillId="0" borderId="5" xfId="4" applyFont="1" applyFill="1" applyBorder="1" applyAlignment="1" applyProtection="1">
      <alignment horizontal="center" vertical="center"/>
    </xf>
    <xf numFmtId="0" fontId="28" fillId="4" borderId="0" xfId="4" applyFont="1" applyFill="1" applyBorder="1" applyAlignment="1" applyProtection="1">
      <alignment horizontal="center" vertical="center" wrapText="1"/>
    </xf>
  </cellXfs>
  <cellStyles count="5">
    <cellStyle name="Currency" xfId="2" builtinId="4"/>
    <cellStyle name="Hyperlink" xfId="3" builtinId="8"/>
    <cellStyle name="Normal" xfId="0" builtinId="0"/>
    <cellStyle name="Normal 2"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5629275</xdr:colOff>
          <xdr:row>19</xdr:row>
          <xdr:rowOff>0</xdr:rowOff>
        </xdr:from>
        <xdr:to>
          <xdr:col>0</xdr:col>
          <xdr:colOff>5924550</xdr:colOff>
          <xdr:row>20</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xdr:row>
          <xdr:rowOff>0</xdr:rowOff>
        </xdr:from>
        <xdr:to>
          <xdr:col>0</xdr:col>
          <xdr:colOff>5905500</xdr:colOff>
          <xdr:row>20</xdr:row>
          <xdr:rowOff>190500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22</xdr:row>
          <xdr:rowOff>9525</xdr:rowOff>
        </xdr:from>
        <xdr:to>
          <xdr:col>0</xdr:col>
          <xdr:colOff>5934075</xdr:colOff>
          <xdr:row>22</xdr:row>
          <xdr:rowOff>190500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23</xdr:row>
          <xdr:rowOff>19050</xdr:rowOff>
        </xdr:from>
        <xdr:to>
          <xdr:col>0</xdr:col>
          <xdr:colOff>5943600</xdr:colOff>
          <xdr:row>24</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20</xdr:row>
          <xdr:rowOff>190500</xdr:rowOff>
        </xdr:from>
        <xdr:to>
          <xdr:col>0</xdr:col>
          <xdr:colOff>5953125</xdr:colOff>
          <xdr:row>22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6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5657850</xdr:colOff>
          <xdr:row>24</xdr:row>
          <xdr:rowOff>0</xdr:rowOff>
        </xdr:from>
        <xdr:to>
          <xdr:col>0</xdr:col>
          <xdr:colOff>5895975</xdr:colOff>
          <xdr:row>25</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6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9"/>
  <sheetViews>
    <sheetView workbookViewId="0">
      <selection activeCell="D9" sqref="D9"/>
    </sheetView>
  </sheetViews>
  <sheetFormatPr defaultRowHeight="15" x14ac:dyDescent="0.25"/>
  <cols>
    <col min="1" max="1" width="35.42578125" bestFit="1" customWidth="1"/>
    <col min="2" max="2" width="75.85546875" customWidth="1"/>
    <col min="3" max="3" width="10.5703125" bestFit="1" customWidth="1"/>
  </cols>
  <sheetData>
    <row r="1" spans="1:2" x14ac:dyDescent="0.25">
      <c r="A1" t="s">
        <v>157</v>
      </c>
      <c r="B1" t="s">
        <v>221</v>
      </c>
    </row>
    <row r="2" spans="1:2" x14ac:dyDescent="0.25">
      <c r="A2" t="s">
        <v>158</v>
      </c>
    </row>
    <row r="3" spans="1:2" x14ac:dyDescent="0.25">
      <c r="A3" t="s">
        <v>159</v>
      </c>
    </row>
    <row r="4" spans="1:2" x14ac:dyDescent="0.25">
      <c r="A4" t="s">
        <v>160</v>
      </c>
    </row>
    <row r="5" spans="1:2" x14ac:dyDescent="0.25">
      <c r="A5" t="s">
        <v>161</v>
      </c>
      <c r="B5" t="s">
        <v>24</v>
      </c>
    </row>
    <row r="6" spans="1:2" x14ac:dyDescent="0.25">
      <c r="A6" t="s">
        <v>162</v>
      </c>
      <c r="B6">
        <v>96963.5</v>
      </c>
    </row>
    <row r="7" spans="1:2" x14ac:dyDescent="0.25">
      <c r="A7" t="s">
        <v>163</v>
      </c>
      <c r="B7" t="s">
        <v>222</v>
      </c>
    </row>
    <row r="8" spans="1:2" x14ac:dyDescent="0.25">
      <c r="A8" t="s">
        <v>164</v>
      </c>
      <c r="B8" t="s">
        <v>177</v>
      </c>
    </row>
    <row r="9" spans="1:2" x14ac:dyDescent="0.25">
      <c r="A9" t="s">
        <v>165</v>
      </c>
      <c r="B9" t="s">
        <v>176</v>
      </c>
    </row>
    <row r="10" spans="1:2" x14ac:dyDescent="0.25">
      <c r="A10" t="s">
        <v>166</v>
      </c>
      <c r="B10" t="s">
        <v>223</v>
      </c>
    </row>
    <row r="11" spans="1:2" x14ac:dyDescent="0.25">
      <c r="A11" t="s">
        <v>167</v>
      </c>
    </row>
    <row r="12" spans="1:2" x14ac:dyDescent="0.25">
      <c r="A12" t="s">
        <v>27</v>
      </c>
      <c r="B12" t="s">
        <v>28</v>
      </c>
    </row>
    <row r="13" spans="1:2" ht="409.5" x14ac:dyDescent="0.25">
      <c r="A13" t="s">
        <v>168</v>
      </c>
      <c r="B13" s="1" t="s">
        <v>224</v>
      </c>
    </row>
    <row r="14" spans="1:2" x14ac:dyDescent="0.25">
      <c r="A14" t="s">
        <v>114</v>
      </c>
    </row>
    <row r="15" spans="1:2" x14ac:dyDescent="0.25">
      <c r="A15" s="7" t="s">
        <v>128</v>
      </c>
      <c r="B15" s="7" t="s">
        <v>116</v>
      </c>
    </row>
    <row r="16" spans="1:2" x14ac:dyDescent="0.25">
      <c r="A16" s="2" t="s">
        <v>117</v>
      </c>
      <c r="B16" s="2"/>
    </row>
    <row r="17" spans="1:4" x14ac:dyDescent="0.25">
      <c r="A17" s="2" t="s">
        <v>118</v>
      </c>
      <c r="B17" s="2"/>
    </row>
    <row r="18" spans="1:4" x14ac:dyDescent="0.25">
      <c r="A18" s="2" t="s">
        <v>119</v>
      </c>
      <c r="B18" s="2"/>
    </row>
    <row r="19" spans="1:4" x14ac:dyDescent="0.25">
      <c r="A19" s="2" t="s">
        <v>120</v>
      </c>
      <c r="B19" s="3"/>
    </row>
    <row r="20" spans="1:4" x14ac:dyDescent="0.25">
      <c r="A20" s="2" t="s">
        <v>121</v>
      </c>
      <c r="B20" s="2"/>
    </row>
    <row r="21" spans="1:4" x14ac:dyDescent="0.25">
      <c r="A21" s="2" t="s">
        <v>122</v>
      </c>
      <c r="B21" s="2"/>
    </row>
    <row r="22" spans="1:4" x14ac:dyDescent="0.25">
      <c r="A22" s="2" t="s">
        <v>123</v>
      </c>
      <c r="B22" s="2"/>
    </row>
    <row r="23" spans="1:4" x14ac:dyDescent="0.25">
      <c r="A23" s="2" t="s">
        <v>124</v>
      </c>
      <c r="B23" s="2"/>
    </row>
    <row r="24" spans="1:4" x14ac:dyDescent="0.25">
      <c r="A24" s="2" t="s">
        <v>125</v>
      </c>
      <c r="B24" s="2"/>
    </row>
    <row r="25" spans="1:4" x14ac:dyDescent="0.25">
      <c r="A25" s="2" t="s">
        <v>126</v>
      </c>
      <c r="B25" s="2"/>
    </row>
    <row r="26" spans="1:4" ht="15.75" thickBot="1" x14ac:dyDescent="0.3">
      <c r="A26" s="6" t="s">
        <v>127</v>
      </c>
      <c r="B26" s="6"/>
    </row>
    <row r="27" spans="1:4" x14ac:dyDescent="0.25">
      <c r="A27" s="9" t="s">
        <v>170</v>
      </c>
      <c r="B27" s="5" t="s">
        <v>171</v>
      </c>
      <c r="C27" t="s">
        <v>172</v>
      </c>
      <c r="D27" t="s">
        <v>173</v>
      </c>
    </row>
    <row r="28" spans="1:4" x14ac:dyDescent="0.25">
      <c r="A28" s="8" t="s">
        <v>169</v>
      </c>
      <c r="B28" s="17">
        <v>44312</v>
      </c>
      <c r="C28">
        <f>+SUM('Screen 6F. Supportive Svcs Bud'!C8:C23)</f>
        <v>0</v>
      </c>
      <c r="D28" t="b">
        <f>+B28=C28</f>
        <v>0</v>
      </c>
    </row>
    <row r="29" spans="1:4" x14ac:dyDescent="0.25">
      <c r="A29" s="8" t="s">
        <v>174</v>
      </c>
      <c r="B29" s="17"/>
      <c r="C29" t="e">
        <f>+SUM(#REF!)</f>
        <v>#REF!</v>
      </c>
      <c r="D29" t="e">
        <f>+B29=C29</f>
        <v>#REF!</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Lists!$A$6:$A$10</xm:f>
          </x14:formula1>
          <xm:sqref>B12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Y70"/>
  <sheetViews>
    <sheetView showGridLines="0" zoomScaleNormal="100" workbookViewId="0">
      <selection activeCell="A9" sqref="A9:B9"/>
    </sheetView>
  </sheetViews>
  <sheetFormatPr defaultRowHeight="15" x14ac:dyDescent="0.25"/>
  <cols>
    <col min="1" max="2" width="67.7109375" style="81" customWidth="1"/>
    <col min="3" max="3" width="24.140625" style="211" customWidth="1"/>
    <col min="4" max="25" width="9.140625" style="211"/>
    <col min="26" max="16384" width="9.140625" style="81"/>
  </cols>
  <sheetData>
    <row r="1" spans="1:25" s="100" customFormat="1" ht="18.75" customHeight="1" x14ac:dyDescent="0.25">
      <c r="A1" s="101" t="s">
        <v>395</v>
      </c>
      <c r="B1" s="336"/>
      <c r="C1" s="335"/>
      <c r="D1" s="326"/>
      <c r="E1" s="326"/>
      <c r="F1" s="326"/>
      <c r="G1" s="326"/>
      <c r="H1" s="326"/>
      <c r="I1" s="326"/>
      <c r="J1" s="326"/>
      <c r="K1" s="326"/>
      <c r="L1" s="326"/>
      <c r="M1" s="326"/>
      <c r="N1" s="326"/>
      <c r="O1" s="326"/>
      <c r="P1" s="326"/>
      <c r="Q1" s="326"/>
      <c r="R1" s="326"/>
      <c r="S1" s="326"/>
      <c r="T1" s="326"/>
      <c r="U1" s="326"/>
      <c r="V1" s="326"/>
      <c r="W1" s="326"/>
      <c r="X1" s="326"/>
      <c r="Y1" s="326"/>
    </row>
    <row r="2" spans="1:25" s="100" customFormat="1" ht="18.75" customHeight="1" x14ac:dyDescent="0.25">
      <c r="A2" s="347" t="s">
        <v>396</v>
      </c>
      <c r="B2" s="334"/>
      <c r="C2" s="335"/>
      <c r="D2" s="326"/>
      <c r="E2" s="326"/>
      <c r="F2" s="326"/>
      <c r="G2" s="326"/>
      <c r="H2" s="326"/>
      <c r="I2" s="326"/>
      <c r="J2" s="326"/>
      <c r="K2" s="326"/>
      <c r="L2" s="326"/>
      <c r="M2" s="326"/>
      <c r="N2" s="326"/>
      <c r="O2" s="326"/>
      <c r="P2" s="326"/>
      <c r="Q2" s="326"/>
      <c r="R2" s="326"/>
      <c r="S2" s="326"/>
      <c r="T2" s="326"/>
      <c r="U2" s="326"/>
      <c r="V2" s="326"/>
      <c r="W2" s="326"/>
      <c r="X2" s="326"/>
      <c r="Y2" s="326"/>
    </row>
    <row r="3" spans="1:25" ht="15.75" x14ac:dyDescent="0.25">
      <c r="A3" s="165" t="s">
        <v>79</v>
      </c>
      <c r="B3" s="84"/>
    </row>
    <row r="4" spans="1:25" ht="66.75" customHeight="1" x14ac:dyDescent="0.25">
      <c r="A4" s="532" t="s">
        <v>229</v>
      </c>
      <c r="B4" s="533"/>
      <c r="C4" s="533"/>
      <c r="D4" s="533"/>
      <c r="E4" s="533"/>
    </row>
    <row r="5" spans="1:25" ht="15.75" x14ac:dyDescent="0.25">
      <c r="A5" s="183" t="s">
        <v>80</v>
      </c>
      <c r="B5" s="10"/>
    </row>
    <row r="6" spans="1:25" ht="15.75" x14ac:dyDescent="0.25">
      <c r="A6" s="183" t="s">
        <v>81</v>
      </c>
      <c r="B6" s="10"/>
    </row>
    <row r="9" spans="1:25" ht="96" customHeight="1" x14ac:dyDescent="0.25">
      <c r="A9" s="530" t="s">
        <v>397</v>
      </c>
      <c r="B9" s="531"/>
    </row>
    <row r="10" spans="1:25" ht="157.5" x14ac:dyDescent="0.25">
      <c r="A10" s="366" t="s">
        <v>398</v>
      </c>
      <c r="B10" s="87">
        <f>+B6</f>
        <v>0</v>
      </c>
    </row>
    <row r="11" spans="1:25" ht="96" customHeight="1" x14ac:dyDescent="0.25">
      <c r="A11" s="366" t="s">
        <v>399</v>
      </c>
      <c r="B11" s="87">
        <v>0</v>
      </c>
    </row>
    <row r="12" spans="1:25" ht="110.25" x14ac:dyDescent="0.25">
      <c r="A12" s="367" t="s">
        <v>400</v>
      </c>
      <c r="B12" s="87">
        <v>0</v>
      </c>
    </row>
    <row r="13" spans="1:25" ht="126" x14ac:dyDescent="0.25">
      <c r="A13" s="366" t="s">
        <v>401</v>
      </c>
      <c r="B13" s="365">
        <v>0</v>
      </c>
    </row>
    <row r="14" spans="1:25" ht="99" customHeight="1" x14ac:dyDescent="0.25">
      <c r="A14" s="455" t="s">
        <v>402</v>
      </c>
      <c r="B14" s="457"/>
    </row>
    <row r="15" spans="1:25" x14ac:dyDescent="0.25">
      <c r="A15" s="184" t="s">
        <v>6</v>
      </c>
      <c r="B15" s="10"/>
    </row>
    <row r="16" spans="1:25" x14ac:dyDescent="0.25">
      <c r="A16" s="185" t="s">
        <v>7</v>
      </c>
      <c r="B16" s="10"/>
    </row>
    <row r="17" spans="1:2" x14ac:dyDescent="0.25">
      <c r="A17" s="185" t="s">
        <v>82</v>
      </c>
      <c r="B17" s="10"/>
    </row>
    <row r="18" spans="1:2" x14ac:dyDescent="0.25">
      <c r="A18" s="185" t="s">
        <v>9</v>
      </c>
      <c r="B18" s="10"/>
    </row>
    <row r="19" spans="1:2" x14ac:dyDescent="0.25">
      <c r="A19" s="186" t="s">
        <v>83</v>
      </c>
      <c r="B19" s="10"/>
    </row>
    <row r="20" spans="1:2" ht="55.5" customHeight="1" x14ac:dyDescent="0.25">
      <c r="A20" s="528" t="s">
        <v>403</v>
      </c>
      <c r="B20" s="529"/>
    </row>
    <row r="21" spans="1:2" ht="15.75" x14ac:dyDescent="0.25">
      <c r="A21" s="187"/>
      <c r="B21" s="10"/>
    </row>
    <row r="22" spans="1:2" x14ac:dyDescent="0.25">
      <c r="A22" s="188"/>
      <c r="B22" s="10"/>
    </row>
    <row r="23" spans="1:2" x14ac:dyDescent="0.25">
      <c r="A23" s="188"/>
      <c r="B23" s="10"/>
    </row>
    <row r="24" spans="1:2" x14ac:dyDescent="0.25">
      <c r="A24" s="189"/>
      <c r="B24" s="10"/>
    </row>
    <row r="25" spans="1:2" x14ac:dyDescent="0.25">
      <c r="A25" s="211"/>
      <c r="B25" s="211"/>
    </row>
    <row r="26" spans="1:2" x14ac:dyDescent="0.25">
      <c r="A26" s="211"/>
      <c r="B26" s="211"/>
    </row>
    <row r="27" spans="1:2" x14ac:dyDescent="0.25">
      <c r="A27" s="211"/>
      <c r="B27" s="211"/>
    </row>
    <row r="28" spans="1:2" x14ac:dyDescent="0.25">
      <c r="A28" s="211"/>
      <c r="B28" s="211"/>
    </row>
    <row r="29" spans="1:2" x14ac:dyDescent="0.25">
      <c r="A29" s="211"/>
      <c r="B29" s="211"/>
    </row>
    <row r="30" spans="1:2" x14ac:dyDescent="0.25">
      <c r="A30" s="211"/>
      <c r="B30" s="211"/>
    </row>
    <row r="31" spans="1:2" x14ac:dyDescent="0.25">
      <c r="A31" s="211"/>
      <c r="B31" s="211"/>
    </row>
    <row r="32" spans="1:2" x14ac:dyDescent="0.25">
      <c r="A32" s="211"/>
      <c r="B32" s="211"/>
    </row>
    <row r="33" spans="1:2" x14ac:dyDescent="0.25">
      <c r="A33" s="211"/>
      <c r="B33" s="211"/>
    </row>
    <row r="34" spans="1:2" x14ac:dyDescent="0.25">
      <c r="A34" s="211"/>
      <c r="B34" s="211"/>
    </row>
    <row r="35" spans="1:2" x14ac:dyDescent="0.25">
      <c r="A35" s="211"/>
      <c r="B35" s="211"/>
    </row>
    <row r="36" spans="1:2" x14ac:dyDescent="0.25">
      <c r="A36" s="211"/>
      <c r="B36" s="211"/>
    </row>
    <row r="37" spans="1:2" x14ac:dyDescent="0.25">
      <c r="A37" s="211"/>
      <c r="B37" s="211"/>
    </row>
    <row r="38" spans="1:2" x14ac:dyDescent="0.25">
      <c r="A38" s="211"/>
      <c r="B38" s="211"/>
    </row>
    <row r="39" spans="1:2" x14ac:dyDescent="0.25">
      <c r="A39" s="211"/>
      <c r="B39" s="211"/>
    </row>
    <row r="40" spans="1:2" x14ac:dyDescent="0.25">
      <c r="A40" s="211"/>
      <c r="B40" s="211"/>
    </row>
    <row r="41" spans="1:2" x14ac:dyDescent="0.25">
      <c r="A41" s="211"/>
      <c r="B41" s="211"/>
    </row>
    <row r="42" spans="1:2" x14ac:dyDescent="0.25">
      <c r="A42" s="211"/>
      <c r="B42" s="211"/>
    </row>
    <row r="43" spans="1:2" x14ac:dyDescent="0.25">
      <c r="A43" s="211"/>
      <c r="B43" s="211"/>
    </row>
    <row r="44" spans="1:2" x14ac:dyDescent="0.25">
      <c r="A44" s="211"/>
      <c r="B44" s="211"/>
    </row>
    <row r="45" spans="1:2" x14ac:dyDescent="0.25">
      <c r="A45" s="211"/>
      <c r="B45" s="211"/>
    </row>
    <row r="46" spans="1:2" x14ac:dyDescent="0.25">
      <c r="A46" s="211"/>
      <c r="B46" s="211"/>
    </row>
    <row r="47" spans="1:2" x14ac:dyDescent="0.25">
      <c r="A47" s="211"/>
      <c r="B47" s="211"/>
    </row>
    <row r="48" spans="1:2" x14ac:dyDescent="0.25">
      <c r="A48" s="211"/>
      <c r="B48" s="211"/>
    </row>
    <row r="49" spans="1:2" x14ac:dyDescent="0.25">
      <c r="A49" s="211"/>
      <c r="B49" s="211"/>
    </row>
    <row r="50" spans="1:2" x14ac:dyDescent="0.25">
      <c r="A50" s="211"/>
      <c r="B50" s="211"/>
    </row>
    <row r="51" spans="1:2" x14ac:dyDescent="0.25">
      <c r="A51" s="211"/>
      <c r="B51" s="211"/>
    </row>
    <row r="52" spans="1:2" x14ac:dyDescent="0.25">
      <c r="A52" s="211"/>
      <c r="B52" s="211"/>
    </row>
    <row r="53" spans="1:2" x14ac:dyDescent="0.25">
      <c r="A53" s="211"/>
      <c r="B53" s="211"/>
    </row>
    <row r="54" spans="1:2" x14ac:dyDescent="0.25">
      <c r="A54" s="211"/>
      <c r="B54" s="211"/>
    </row>
    <row r="55" spans="1:2" x14ac:dyDescent="0.25">
      <c r="A55" s="211"/>
      <c r="B55" s="211"/>
    </row>
    <row r="56" spans="1:2" x14ac:dyDescent="0.25">
      <c r="A56" s="211"/>
      <c r="B56" s="211"/>
    </row>
    <row r="57" spans="1:2" x14ac:dyDescent="0.25">
      <c r="A57" s="211"/>
      <c r="B57" s="211"/>
    </row>
    <row r="58" spans="1:2" x14ac:dyDescent="0.25">
      <c r="A58" s="211"/>
      <c r="B58" s="211"/>
    </row>
    <row r="59" spans="1:2" x14ac:dyDescent="0.25">
      <c r="A59" s="211"/>
      <c r="B59" s="211"/>
    </row>
    <row r="60" spans="1:2" x14ac:dyDescent="0.25">
      <c r="A60" s="211"/>
      <c r="B60" s="211"/>
    </row>
    <row r="61" spans="1:2" x14ac:dyDescent="0.25">
      <c r="A61" s="211"/>
      <c r="B61" s="211"/>
    </row>
    <row r="62" spans="1:2" x14ac:dyDescent="0.25">
      <c r="A62" s="211"/>
      <c r="B62" s="211"/>
    </row>
    <row r="63" spans="1:2" x14ac:dyDescent="0.25">
      <c r="A63" s="211"/>
      <c r="B63" s="211"/>
    </row>
    <row r="64" spans="1:2" x14ac:dyDescent="0.25">
      <c r="A64" s="211"/>
      <c r="B64" s="211"/>
    </row>
    <row r="65" spans="1:2" x14ac:dyDescent="0.25">
      <c r="A65" s="211"/>
      <c r="B65" s="211"/>
    </row>
    <row r="66" spans="1:2" x14ac:dyDescent="0.25">
      <c r="A66" s="211"/>
      <c r="B66" s="211"/>
    </row>
    <row r="67" spans="1:2" x14ac:dyDescent="0.25">
      <c r="A67" s="211"/>
      <c r="B67" s="211"/>
    </row>
    <row r="68" spans="1:2" x14ac:dyDescent="0.25">
      <c r="A68" s="211"/>
      <c r="B68" s="211"/>
    </row>
    <row r="69" spans="1:2" x14ac:dyDescent="0.25">
      <c r="A69" s="211"/>
      <c r="B69" s="211"/>
    </row>
    <row r="70" spans="1:2" x14ac:dyDescent="0.25">
      <c r="A70" s="211"/>
      <c r="B70" s="211"/>
    </row>
  </sheetData>
  <sheetProtection formatCells="0" formatColumns="0" formatRows="0" selectLockedCells="1"/>
  <mergeCells count="4">
    <mergeCell ref="A20:B20"/>
    <mergeCell ref="A14:B14"/>
    <mergeCell ref="A9:B9"/>
    <mergeCell ref="A4:E4"/>
  </mergeCells>
  <dataValidations xWindow="659" yWindow="703" count="6">
    <dataValidation type="whole" operator="lessThanOrEqual" allowBlank="1" showInputMessage="1" showErrorMessage="1" errorTitle="Too many beds" error="The number of beds dedicated to chronically homeless cannot be more than the beds available in the unit." sqref="B10">
      <formula1>B6</formula1>
    </dataValidation>
    <dataValidation allowBlank="1" showInputMessage="1" showErrorMessage="1" prompt="Enter the number of units and beds available at a point in time and used for housing program participants in this project." sqref="A4"/>
    <dataValidation type="whole" operator="lessThan" allowBlank="1" showInputMessage="1" showErrorMessage="1" prompt="Enter the total number of units available at a point in time in the selected housing type and location used for housing program participants." sqref="B5">
      <formula1>1000</formula1>
    </dataValidation>
    <dataValidation type="whole" operator="lessThan" allowBlank="1" showInputMessage="1" showErrorMessage="1" prompt="Enter the total number of beds available at a point in time in the selected housing type and used for housing program participants." sqref="B6">
      <formula1>1000</formula1>
    </dataValidation>
    <dataValidation type="whole" operator="lessThanOrEqual" allowBlank="1" showInputMessage="1" showErrorMessage="1" error="The total number of beds listed cannot be more than the total number of beds in 2.b.Beds" sqref="B11:B12">
      <formula1>B6</formula1>
    </dataValidation>
    <dataValidation type="whole" operator="lessThanOrEqual" allowBlank="1" showInputMessage="1" showErrorMessage="1" error="The total number of beds listed cannot be more than the total number of beds in 2.b.Beds" sqref="B13">
      <formula1>B7</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659" yWindow="703" count="2">
        <x14:dataValidation type="list" allowBlank="1" showInputMessage="1" showErrorMessage="1">
          <x14:formula1>
            <xm:f>Lists!$A$50:$A$56</xm:f>
          </x14:formula1>
          <xm:sqref>B3</xm:sqref>
        </x14:dataValidation>
        <x14:dataValidation type="list" allowBlank="1" showInputMessage="1" showErrorMessage="1" promptTitle="Congressional District" prompt="List all congressional districts that this particular project covers.">
          <x14:formula1>
            <xm:f>Lists!$A$71:$A$78</xm:f>
          </x14:formula1>
          <xm:sqref>B21:B24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18"/>
  <sheetViews>
    <sheetView showGridLines="0" workbookViewId="0">
      <selection activeCell="B5" sqref="B5"/>
    </sheetView>
  </sheetViews>
  <sheetFormatPr defaultRowHeight="15" x14ac:dyDescent="0.25"/>
  <cols>
    <col min="1" max="1" width="30.7109375" style="116" customWidth="1"/>
    <col min="2" max="2" width="28.42578125" style="116" customWidth="1"/>
    <col min="3" max="3" width="27.85546875" style="116" customWidth="1"/>
    <col min="4" max="4" width="28.42578125" style="116" customWidth="1"/>
    <col min="5" max="5" width="34.5703125" style="116" customWidth="1"/>
    <col min="6" max="16384" width="9.140625" style="116"/>
  </cols>
  <sheetData>
    <row r="1" spans="1:5" s="100" customFormat="1" ht="18.75" customHeight="1" x14ac:dyDescent="0.25">
      <c r="A1" s="101" t="s">
        <v>395</v>
      </c>
      <c r="B1" s="101"/>
      <c r="C1" s="101"/>
    </row>
    <row r="2" spans="1:5" s="100" customFormat="1" ht="18.75" x14ac:dyDescent="0.25">
      <c r="A2" s="346" t="s">
        <v>404</v>
      </c>
      <c r="B2" s="104"/>
      <c r="C2" s="104"/>
    </row>
    <row r="3" spans="1:5" ht="83.25" customHeight="1" x14ac:dyDescent="0.25">
      <c r="A3" s="529" t="s">
        <v>407</v>
      </c>
      <c r="B3" s="529"/>
      <c r="C3" s="529"/>
      <c r="D3" s="529"/>
      <c r="E3" s="529"/>
    </row>
    <row r="4" spans="1:5" ht="15.75" x14ac:dyDescent="0.25">
      <c r="A4" s="534" t="s">
        <v>234</v>
      </c>
      <c r="B4" s="534"/>
      <c r="C4" s="534"/>
      <c r="D4" s="534"/>
      <c r="E4" s="534"/>
    </row>
    <row r="5" spans="1:5" ht="141.75" x14ac:dyDescent="0.25">
      <c r="A5" s="190" t="s">
        <v>235</v>
      </c>
      <c r="B5" s="191" t="s">
        <v>238</v>
      </c>
      <c r="C5" s="191" t="s">
        <v>239</v>
      </c>
      <c r="D5" s="191" t="s">
        <v>240</v>
      </c>
      <c r="E5" s="192"/>
    </row>
    <row r="6" spans="1:5" ht="157.5" x14ac:dyDescent="0.25">
      <c r="A6" s="190" t="s">
        <v>237</v>
      </c>
      <c r="B6" s="191" t="s">
        <v>241</v>
      </c>
      <c r="C6" s="191" t="s">
        <v>242</v>
      </c>
      <c r="D6" s="191" t="s">
        <v>243</v>
      </c>
      <c r="E6" s="191" t="s">
        <v>244</v>
      </c>
    </row>
    <row r="7" spans="1:5" ht="81" customHeight="1" x14ac:dyDescent="0.25">
      <c r="A7" s="535" t="s">
        <v>236</v>
      </c>
      <c r="B7" s="536"/>
      <c r="C7" s="536"/>
      <c r="D7" s="536"/>
      <c r="E7" s="537"/>
    </row>
    <row r="8" spans="1:5" x14ac:dyDescent="0.25">
      <c r="A8" s="309"/>
      <c r="B8" s="310"/>
      <c r="C8" s="310"/>
      <c r="D8" s="311"/>
      <c r="E8" s="311"/>
    </row>
    <row r="9" spans="1:5" ht="30.75" thickBot="1" x14ac:dyDescent="0.3">
      <c r="A9" s="193" t="s">
        <v>92</v>
      </c>
      <c r="B9" s="194" t="s">
        <v>93</v>
      </c>
      <c r="C9" s="194" t="s">
        <v>94</v>
      </c>
      <c r="D9" s="195" t="s">
        <v>247</v>
      </c>
      <c r="E9" s="195" t="s">
        <v>405</v>
      </c>
    </row>
    <row r="10" spans="1:5" x14ac:dyDescent="0.25">
      <c r="A10" s="196" t="s">
        <v>245</v>
      </c>
      <c r="B10" s="11"/>
      <c r="C10" s="11"/>
      <c r="D10" s="12"/>
      <c r="E10" s="197">
        <f>+SUM(B10:D10)</f>
        <v>0</v>
      </c>
    </row>
    <row r="11" spans="1:5" x14ac:dyDescent="0.25">
      <c r="A11" s="305"/>
      <c r="B11" s="306"/>
      <c r="C11" s="306"/>
      <c r="D11" s="307"/>
      <c r="E11" s="308"/>
    </row>
    <row r="12" spans="1:5" ht="30.75" thickBot="1" x14ac:dyDescent="0.3">
      <c r="A12" s="198" t="s">
        <v>246</v>
      </c>
      <c r="B12" s="199" t="s">
        <v>96</v>
      </c>
      <c r="C12" s="199" t="s">
        <v>97</v>
      </c>
      <c r="D12" s="200" t="s">
        <v>98</v>
      </c>
      <c r="E12" s="200" t="s">
        <v>406</v>
      </c>
    </row>
    <row r="13" spans="1:5" x14ac:dyDescent="0.25">
      <c r="A13" s="201" t="s">
        <v>230</v>
      </c>
      <c r="B13" s="13"/>
      <c r="C13" s="13"/>
      <c r="D13" s="205"/>
      <c r="E13" s="197">
        <f>+SUM(B13:C13)</f>
        <v>0</v>
      </c>
    </row>
    <row r="14" spans="1:5" x14ac:dyDescent="0.25">
      <c r="A14" s="201" t="s">
        <v>231</v>
      </c>
      <c r="B14" s="13"/>
      <c r="C14" s="13"/>
      <c r="D14" s="205"/>
      <c r="E14" s="197">
        <f>+SUM(B14:C14)</f>
        <v>0</v>
      </c>
    </row>
    <row r="15" spans="1:5" ht="30" x14ac:dyDescent="0.25">
      <c r="A15" s="201" t="s">
        <v>232</v>
      </c>
      <c r="B15" s="13"/>
      <c r="C15" s="204"/>
      <c r="D15" s="14"/>
      <c r="E15" s="206">
        <f>+B15+D15</f>
        <v>0</v>
      </c>
    </row>
    <row r="16" spans="1:5" ht="30.75" thickBot="1" x14ac:dyDescent="0.3">
      <c r="A16" s="202" t="s">
        <v>233</v>
      </c>
      <c r="B16" s="203"/>
      <c r="C16" s="203"/>
      <c r="D16" s="85"/>
      <c r="E16" s="207">
        <f>+D16</f>
        <v>0</v>
      </c>
    </row>
    <row r="17" spans="1:5" x14ac:dyDescent="0.25">
      <c r="A17" s="208" t="s">
        <v>99</v>
      </c>
      <c r="B17" s="209">
        <f>SUM(B13:B15)</f>
        <v>0</v>
      </c>
      <c r="C17" s="209">
        <f>SUM(C13:C14)</f>
        <v>0</v>
      </c>
      <c r="D17" s="209">
        <f>SUM(D15:D16)</f>
        <v>0</v>
      </c>
      <c r="E17" s="209">
        <f>SUM(E13:E16)</f>
        <v>0</v>
      </c>
    </row>
    <row r="18" spans="1:5" x14ac:dyDescent="0.25">
      <c r="A18" s="210"/>
      <c r="B18" s="210"/>
      <c r="C18" s="210"/>
      <c r="D18" s="210"/>
      <c r="E18" s="210"/>
    </row>
  </sheetData>
  <sheetProtection formatCells="0" formatColumns="0" formatRows="0" selectLockedCells="1"/>
  <mergeCells count="3">
    <mergeCell ref="A3:E3"/>
    <mergeCell ref="A4:E4"/>
    <mergeCell ref="A7:E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8"/>
  <sheetViews>
    <sheetView showGridLines="0" zoomScale="90" zoomScaleNormal="90" workbookViewId="0">
      <selection activeCell="C12" sqref="C12"/>
    </sheetView>
  </sheetViews>
  <sheetFormatPr defaultRowHeight="15" x14ac:dyDescent="0.25"/>
  <cols>
    <col min="1" max="1" width="40.140625" style="81" customWidth="1"/>
    <col min="2" max="10" width="16.28515625" style="119" customWidth="1"/>
    <col min="11" max="11" width="25.7109375" style="119" customWidth="1"/>
    <col min="12" max="16384" width="9.140625" style="81"/>
  </cols>
  <sheetData>
    <row r="1" spans="1:11" s="100" customFormat="1" ht="18.75" x14ac:dyDescent="0.25">
      <c r="A1" s="101" t="s">
        <v>332</v>
      </c>
      <c r="B1" s="102"/>
      <c r="C1" s="99"/>
      <c r="D1" s="114"/>
      <c r="E1" s="114"/>
      <c r="F1" s="114"/>
      <c r="G1" s="114"/>
      <c r="H1" s="114"/>
      <c r="I1" s="114"/>
      <c r="J1" s="114"/>
      <c r="K1" s="114"/>
    </row>
    <row r="2" spans="1:11" s="100" customFormat="1" ht="18.75" x14ac:dyDescent="0.25">
      <c r="A2" s="346" t="s">
        <v>409</v>
      </c>
      <c r="B2" s="102"/>
      <c r="C2" s="99"/>
      <c r="D2" s="114"/>
      <c r="E2" s="114"/>
      <c r="F2" s="114"/>
      <c r="G2" s="114"/>
      <c r="H2" s="114"/>
      <c r="I2" s="114"/>
      <c r="J2" s="114"/>
      <c r="K2" s="114"/>
    </row>
    <row r="3" spans="1:11" s="100" customFormat="1" ht="102" customHeight="1" x14ac:dyDescent="0.25">
      <c r="A3" s="538" t="s">
        <v>408</v>
      </c>
      <c r="B3" s="539"/>
      <c r="C3" s="539"/>
      <c r="D3" s="539"/>
      <c r="E3" s="539"/>
      <c r="F3" s="539"/>
      <c r="G3" s="539"/>
      <c r="H3" s="539"/>
      <c r="I3" s="539"/>
      <c r="J3" s="539"/>
      <c r="K3" s="540"/>
    </row>
    <row r="4" spans="1:11" s="100" customFormat="1" ht="33.75" customHeight="1" x14ac:dyDescent="0.25">
      <c r="A4" s="541"/>
      <c r="B4" s="542"/>
      <c r="C4" s="542"/>
      <c r="D4" s="542"/>
      <c r="E4" s="542"/>
      <c r="F4" s="542"/>
      <c r="G4" s="542"/>
      <c r="H4" s="542"/>
      <c r="I4" s="542"/>
      <c r="J4" s="542"/>
      <c r="K4" s="543"/>
    </row>
    <row r="5" spans="1:11" ht="15.75" x14ac:dyDescent="0.25">
      <c r="A5" s="547" t="s">
        <v>250</v>
      </c>
      <c r="B5" s="547"/>
      <c r="C5" s="547"/>
      <c r="D5" s="547"/>
      <c r="E5" s="547"/>
      <c r="F5" s="547"/>
      <c r="G5" s="547"/>
      <c r="H5" s="547"/>
      <c r="I5" s="547"/>
      <c r="J5" s="547"/>
      <c r="K5" s="547"/>
    </row>
    <row r="6" spans="1:11" ht="30" x14ac:dyDescent="0.25">
      <c r="A6" s="212"/>
      <c r="B6" s="550" t="s">
        <v>256</v>
      </c>
      <c r="C6" s="551"/>
      <c r="D6" s="552"/>
      <c r="E6" s="550" t="s">
        <v>257</v>
      </c>
      <c r="F6" s="551"/>
      <c r="G6" s="551"/>
      <c r="H6" s="551"/>
      <c r="I6" s="551"/>
      <c r="J6" s="552"/>
      <c r="K6" s="212" t="s">
        <v>258</v>
      </c>
    </row>
    <row r="7" spans="1:11" s="117" customFormat="1" ht="45" x14ac:dyDescent="0.25">
      <c r="A7" s="337" t="s">
        <v>95</v>
      </c>
      <c r="B7" s="337" t="s">
        <v>101</v>
      </c>
      <c r="C7" s="337" t="s">
        <v>102</v>
      </c>
      <c r="D7" s="337" t="s">
        <v>103</v>
      </c>
      <c r="E7" s="337" t="s">
        <v>104</v>
      </c>
      <c r="F7" s="337" t="s">
        <v>105</v>
      </c>
      <c r="G7" s="337" t="s">
        <v>106</v>
      </c>
      <c r="H7" s="337" t="s">
        <v>107</v>
      </c>
      <c r="I7" s="337" t="s">
        <v>248</v>
      </c>
      <c r="J7" s="337" t="s">
        <v>249</v>
      </c>
      <c r="K7" s="337" t="s">
        <v>108</v>
      </c>
    </row>
    <row r="8" spans="1:11" x14ac:dyDescent="0.25">
      <c r="A8" s="213" t="s">
        <v>252</v>
      </c>
      <c r="B8" s="83"/>
      <c r="C8" s="83"/>
      <c r="D8" s="83"/>
      <c r="E8" s="83"/>
      <c r="F8" s="83"/>
      <c r="G8" s="83"/>
      <c r="H8" s="83"/>
      <c r="I8" s="83"/>
      <c r="J8" s="83"/>
      <c r="K8" s="83"/>
    </row>
    <row r="9" spans="1:11" x14ac:dyDescent="0.25">
      <c r="A9" s="213" t="s">
        <v>253</v>
      </c>
      <c r="B9" s="83"/>
      <c r="C9" s="83"/>
      <c r="D9" s="83"/>
      <c r="E9" s="83"/>
      <c r="F9" s="83"/>
      <c r="G9" s="83"/>
      <c r="H9" s="83"/>
      <c r="I9" s="83"/>
      <c r="J9" s="83"/>
      <c r="K9" s="83"/>
    </row>
    <row r="10" spans="1:11" x14ac:dyDescent="0.25">
      <c r="A10" s="213" t="s">
        <v>254</v>
      </c>
      <c r="B10" s="86"/>
      <c r="C10" s="86"/>
      <c r="D10" s="86"/>
      <c r="E10" s="86"/>
      <c r="F10" s="86"/>
      <c r="G10" s="86"/>
      <c r="H10" s="86"/>
      <c r="I10" s="86"/>
      <c r="J10" s="86"/>
      <c r="K10" s="86"/>
    </row>
    <row r="11" spans="1:11" x14ac:dyDescent="0.25">
      <c r="A11" s="213" t="s">
        <v>255</v>
      </c>
      <c r="B11" s="215"/>
      <c r="C11" s="215"/>
      <c r="D11" s="215"/>
      <c r="E11" s="215"/>
      <c r="F11" s="215"/>
      <c r="G11" s="215"/>
      <c r="H11" s="215"/>
      <c r="I11" s="215"/>
      <c r="J11" s="215"/>
      <c r="K11" s="215"/>
    </row>
    <row r="12" spans="1:11" x14ac:dyDescent="0.25">
      <c r="A12" s="214" t="s">
        <v>99</v>
      </c>
      <c r="B12" s="216">
        <f t="shared" ref="B12:K12" si="0">+SUM(B8:B11)</f>
        <v>0</v>
      </c>
      <c r="C12" s="216">
        <f t="shared" si="0"/>
        <v>0</v>
      </c>
      <c r="D12" s="216">
        <f t="shared" si="0"/>
        <v>0</v>
      </c>
      <c r="E12" s="216">
        <f t="shared" si="0"/>
        <v>0</v>
      </c>
      <c r="F12" s="216">
        <f t="shared" si="0"/>
        <v>0</v>
      </c>
      <c r="G12" s="216">
        <f t="shared" si="0"/>
        <v>0</v>
      </c>
      <c r="H12" s="216">
        <f t="shared" si="0"/>
        <v>0</v>
      </c>
      <c r="I12" s="216">
        <f t="shared" si="0"/>
        <v>0</v>
      </c>
      <c r="J12" s="216">
        <f t="shared" si="0"/>
        <v>0</v>
      </c>
      <c r="K12" s="216">
        <f t="shared" si="0"/>
        <v>0</v>
      </c>
    </row>
    <row r="13" spans="1:11" ht="15.75" x14ac:dyDescent="0.25">
      <c r="A13" s="548" t="s">
        <v>251</v>
      </c>
      <c r="B13" s="548"/>
      <c r="C13" s="548"/>
      <c r="D13" s="548"/>
      <c r="E13" s="548"/>
      <c r="F13" s="548"/>
      <c r="G13" s="548"/>
      <c r="H13" s="548"/>
      <c r="I13" s="548"/>
      <c r="J13" s="548"/>
      <c r="K13" s="548"/>
    </row>
    <row r="14" spans="1:11" ht="30" x14ac:dyDescent="0.25">
      <c r="A14" s="217"/>
      <c r="B14" s="553" t="s">
        <v>256</v>
      </c>
      <c r="C14" s="554"/>
      <c r="D14" s="555"/>
      <c r="E14" s="553" t="s">
        <v>257</v>
      </c>
      <c r="F14" s="554"/>
      <c r="G14" s="554"/>
      <c r="H14" s="554"/>
      <c r="I14" s="554"/>
      <c r="J14" s="555"/>
      <c r="K14" s="217" t="s">
        <v>258</v>
      </c>
    </row>
    <row r="15" spans="1:11" ht="45" x14ac:dyDescent="0.25">
      <c r="A15" s="337" t="s">
        <v>95</v>
      </c>
      <c r="B15" s="337" t="s">
        <v>101</v>
      </c>
      <c r="C15" s="337" t="s">
        <v>102</v>
      </c>
      <c r="D15" s="337" t="s">
        <v>103</v>
      </c>
      <c r="E15" s="337" t="s">
        <v>104</v>
      </c>
      <c r="F15" s="337" t="s">
        <v>105</v>
      </c>
      <c r="G15" s="337" t="s">
        <v>106</v>
      </c>
      <c r="H15" s="337" t="s">
        <v>107</v>
      </c>
      <c r="I15" s="337" t="s">
        <v>248</v>
      </c>
      <c r="J15" s="337" t="s">
        <v>249</v>
      </c>
      <c r="K15" s="337" t="s">
        <v>108</v>
      </c>
    </row>
    <row r="16" spans="1:11" x14ac:dyDescent="0.25">
      <c r="A16" s="213" t="s">
        <v>252</v>
      </c>
      <c r="B16" s="83"/>
      <c r="C16" s="83"/>
      <c r="D16" s="83"/>
      <c r="E16" s="83"/>
      <c r="F16" s="83"/>
      <c r="G16" s="83"/>
      <c r="H16" s="83"/>
      <c r="I16" s="83"/>
      <c r="J16" s="83"/>
      <c r="K16" s="83"/>
    </row>
    <row r="17" spans="1:11" x14ac:dyDescent="0.25">
      <c r="A17" s="213" t="s">
        <v>231</v>
      </c>
      <c r="B17" s="83"/>
      <c r="C17" s="83"/>
      <c r="D17" s="83"/>
      <c r="E17" s="83"/>
      <c r="F17" s="83"/>
      <c r="G17" s="83"/>
      <c r="H17" s="83"/>
      <c r="I17" s="83"/>
      <c r="J17" s="83"/>
      <c r="K17" s="83"/>
    </row>
    <row r="18" spans="1:11" x14ac:dyDescent="0.25">
      <c r="A18" s="213" t="s">
        <v>254</v>
      </c>
      <c r="B18" s="215"/>
      <c r="C18" s="215"/>
      <c r="D18" s="215"/>
      <c r="E18" s="215"/>
      <c r="F18" s="215"/>
      <c r="G18" s="215"/>
      <c r="H18" s="215"/>
      <c r="I18" s="215"/>
      <c r="J18" s="215"/>
      <c r="K18" s="215"/>
    </row>
    <row r="19" spans="1:11" s="118" customFormat="1" ht="15.75" thickBot="1" x14ac:dyDescent="0.3">
      <c r="A19" s="213" t="s">
        <v>255</v>
      </c>
      <c r="B19" s="218"/>
      <c r="C19" s="218"/>
      <c r="D19" s="218"/>
      <c r="E19" s="218"/>
      <c r="F19" s="218"/>
      <c r="G19" s="218"/>
      <c r="H19" s="218"/>
      <c r="I19" s="218"/>
      <c r="J19" s="218"/>
      <c r="K19" s="218"/>
    </row>
    <row r="20" spans="1:11" x14ac:dyDescent="0.25">
      <c r="A20" s="214" t="s">
        <v>99</v>
      </c>
      <c r="B20" s="216">
        <f>+SUM(B16:B19)</f>
        <v>0</v>
      </c>
      <c r="C20" s="216">
        <f t="shared" ref="C20:K20" si="1">+SUM(C16:C19)</f>
        <v>0</v>
      </c>
      <c r="D20" s="216">
        <f t="shared" si="1"/>
        <v>0</v>
      </c>
      <c r="E20" s="216">
        <f t="shared" si="1"/>
        <v>0</v>
      </c>
      <c r="F20" s="216">
        <f t="shared" si="1"/>
        <v>0</v>
      </c>
      <c r="G20" s="216">
        <f t="shared" si="1"/>
        <v>0</v>
      </c>
      <c r="H20" s="216">
        <f t="shared" si="1"/>
        <v>0</v>
      </c>
      <c r="I20" s="216">
        <f t="shared" si="1"/>
        <v>0</v>
      </c>
      <c r="J20" s="216">
        <f t="shared" si="1"/>
        <v>0</v>
      </c>
      <c r="K20" s="216">
        <f t="shared" si="1"/>
        <v>0</v>
      </c>
    </row>
    <row r="21" spans="1:11" ht="15.75" x14ac:dyDescent="0.25">
      <c r="A21" s="549" t="s">
        <v>100</v>
      </c>
      <c r="B21" s="549"/>
      <c r="C21" s="549"/>
      <c r="D21" s="549"/>
      <c r="E21" s="549"/>
      <c r="F21" s="549"/>
      <c r="G21" s="549"/>
      <c r="H21" s="549"/>
      <c r="I21" s="549"/>
      <c r="J21" s="549"/>
      <c r="K21" s="549"/>
    </row>
    <row r="22" spans="1:11" ht="30" x14ac:dyDescent="0.25">
      <c r="A22" s="219"/>
      <c r="B22" s="544" t="s">
        <v>256</v>
      </c>
      <c r="C22" s="545"/>
      <c r="D22" s="546"/>
      <c r="E22" s="544" t="s">
        <v>257</v>
      </c>
      <c r="F22" s="545"/>
      <c r="G22" s="545"/>
      <c r="H22" s="545"/>
      <c r="I22" s="545"/>
      <c r="J22" s="546"/>
      <c r="K22" s="219" t="s">
        <v>258</v>
      </c>
    </row>
    <row r="23" spans="1:11" ht="45" x14ac:dyDescent="0.25">
      <c r="A23" s="337" t="s">
        <v>95</v>
      </c>
      <c r="B23" s="337" t="s">
        <v>101</v>
      </c>
      <c r="C23" s="337" t="s">
        <v>102</v>
      </c>
      <c r="D23" s="337" t="s">
        <v>103</v>
      </c>
      <c r="E23" s="337" t="s">
        <v>104</v>
      </c>
      <c r="F23" s="337" t="s">
        <v>105</v>
      </c>
      <c r="G23" s="337" t="s">
        <v>106</v>
      </c>
      <c r="H23" s="337" t="s">
        <v>107</v>
      </c>
      <c r="I23" s="337" t="s">
        <v>248</v>
      </c>
      <c r="J23" s="337" t="s">
        <v>249</v>
      </c>
      <c r="K23" s="337" t="s">
        <v>108</v>
      </c>
    </row>
    <row r="24" spans="1:11" x14ac:dyDescent="0.25">
      <c r="A24" s="213" t="s">
        <v>252</v>
      </c>
      <c r="B24" s="83"/>
      <c r="C24" s="215"/>
      <c r="D24" s="215"/>
      <c r="E24" s="83"/>
      <c r="F24" s="83"/>
      <c r="G24" s="83"/>
      <c r="H24" s="83"/>
      <c r="I24" s="83"/>
      <c r="J24" s="83"/>
      <c r="K24" s="95"/>
    </row>
    <row r="25" spans="1:11" x14ac:dyDescent="0.25">
      <c r="A25" s="213" t="s">
        <v>253</v>
      </c>
      <c r="B25" s="83"/>
      <c r="C25" s="215"/>
      <c r="D25" s="215"/>
      <c r="E25" s="83"/>
      <c r="F25" s="83"/>
      <c r="G25" s="83"/>
      <c r="H25" s="83"/>
      <c r="I25" s="83"/>
      <c r="J25" s="83"/>
      <c r="K25" s="95"/>
    </row>
    <row r="26" spans="1:11" x14ac:dyDescent="0.25">
      <c r="A26" s="213" t="s">
        <v>254</v>
      </c>
      <c r="B26" s="83"/>
      <c r="C26" s="215"/>
      <c r="D26" s="215"/>
      <c r="E26" s="83"/>
      <c r="F26" s="83"/>
      <c r="G26" s="83"/>
      <c r="H26" s="83"/>
      <c r="I26" s="83"/>
      <c r="J26" s="83"/>
      <c r="K26" s="95"/>
    </row>
    <row r="27" spans="1:11" s="118" customFormat="1" ht="15.75" thickBot="1" x14ac:dyDescent="0.3">
      <c r="A27" s="213" t="s">
        <v>255</v>
      </c>
      <c r="B27" s="15"/>
      <c r="C27" s="218"/>
      <c r="D27" s="218"/>
      <c r="E27" s="15"/>
      <c r="F27" s="15"/>
      <c r="G27" s="15"/>
      <c r="H27" s="15"/>
      <c r="I27" s="15"/>
      <c r="J27" s="15"/>
      <c r="K27" s="15"/>
    </row>
    <row r="28" spans="1:11" x14ac:dyDescent="0.25">
      <c r="A28" s="214" t="s">
        <v>99</v>
      </c>
      <c r="B28" s="216">
        <f>+SUM(B24:B27)</f>
        <v>0</v>
      </c>
      <c r="C28" s="220"/>
      <c r="D28" s="220"/>
      <c r="E28" s="216">
        <f>+SUM(E24:E27)</f>
        <v>0</v>
      </c>
      <c r="F28" s="216">
        <f t="shared" ref="F28:K28" si="2">+SUM(F24:F27)</f>
        <v>0</v>
      </c>
      <c r="G28" s="216">
        <f t="shared" si="2"/>
        <v>0</v>
      </c>
      <c r="H28" s="216">
        <f t="shared" si="2"/>
        <v>0</v>
      </c>
      <c r="I28" s="216">
        <f t="shared" si="2"/>
        <v>0</v>
      </c>
      <c r="J28" s="216">
        <f t="shared" si="2"/>
        <v>0</v>
      </c>
      <c r="K28" s="216">
        <f t="shared" si="2"/>
        <v>0</v>
      </c>
    </row>
  </sheetData>
  <sheetProtection formatCells="0" formatColumns="0" formatRows="0" selectLockedCells="1"/>
  <mergeCells count="10">
    <mergeCell ref="A3:K4"/>
    <mergeCell ref="B22:D22"/>
    <mergeCell ref="E22:J22"/>
    <mergeCell ref="A5:K5"/>
    <mergeCell ref="A13:K13"/>
    <mergeCell ref="A21:K21"/>
    <mergeCell ref="B6:D6"/>
    <mergeCell ref="E6:J6"/>
    <mergeCell ref="B14:D14"/>
    <mergeCell ref="E14:J14"/>
  </mergeCells>
  <dataValidations count="10">
    <dataValidation allowBlank="1" showInputMessage="1" showErrorMessage="1" prompt="To fall under this column, persons must be chronically homeless per 24 CFR 578.3, but not veterans*." sqref="B7 B15 B23"/>
    <dataValidation allowBlank="1" showInputMessage="1" showErrorMessage="1" prompt="To fall under this column, persons must be_x000a_chronically homeless per 24 CFR 578.3, and also veterans*. *“Veterans” include all persons who served in the military, regardless of discharge status." sqref="C7 C15 C23"/>
    <dataValidation allowBlank="1" showInputMessage="1" showErrorMessage="1" prompt="Non-Chronically Homeless Veterans: To fall under this column, persons must not be chronically homeless, but must be veterans*._x000a_*“Veterans” include all persons who served in the military, regardless of discharge status." sqref="D7 D15 D23"/>
    <dataValidation allowBlank="1" showInputMessage="1" showErrorMessage="1" prompt="Persons identified as chronic substance abusers." sqref="E7 E15 E23"/>
    <dataValidation allowBlank="1" showInputMessage="1" showErrorMessage="1" prompt="Persons living with HIV/AIDS." sqref="F7 F15 F23"/>
    <dataValidation allowBlank="1" showInputMessage="1" showErrorMessage="1" prompt="Persons diagnosed as severely mentally ill" sqref="G7 G15 G23"/>
    <dataValidation allowBlank="1" showInputMessage="1" showErrorMessage="1" prompt="Persons identified as meeting the criteria of category 4 of the homeless definition." sqref="H7 H15 H23"/>
    <dataValidation allowBlank="1" showInputMessage="1" showErrorMessage="1" prompt="Persons diagnosed with a developmental disability." sqref="I7 I15 I23"/>
    <dataValidation allowBlank="1" showInputMessage="1" showErrorMessage="1" prompt="Persons diagnosed with a physical disability." sqref="J7 J15 J23"/>
    <dataValidation allowBlank="1" showInputMessage="1" showErrorMessage="1" prompt="Persons served by the organization that have not been diagnosed  with or identified as falling under any of the previous subpopulation distinctions." sqref="K7 K15 K23"/>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1"/>
  <sheetViews>
    <sheetView showGridLines="0" topLeftCell="A7" workbookViewId="0">
      <selection activeCell="A17" sqref="A17:B21"/>
    </sheetView>
  </sheetViews>
  <sheetFormatPr defaultRowHeight="15" x14ac:dyDescent="0.25"/>
  <cols>
    <col min="1" max="1" width="24.28515625" style="116" bestFit="1" customWidth="1"/>
    <col min="2" max="2" width="87.7109375" style="116" customWidth="1"/>
    <col min="3" max="3" width="24.140625" style="116" customWidth="1"/>
    <col min="4" max="16384" width="9.140625" style="116"/>
  </cols>
  <sheetData>
    <row r="1" spans="1:5" s="100" customFormat="1" ht="18.75" customHeight="1" x14ac:dyDescent="0.25">
      <c r="A1" s="101" t="s">
        <v>395</v>
      </c>
      <c r="B1" s="101"/>
      <c r="C1" s="103"/>
    </row>
    <row r="2" spans="1:5" s="100" customFormat="1" ht="18.75" customHeight="1" x14ac:dyDescent="0.25">
      <c r="A2" s="346" t="s">
        <v>410</v>
      </c>
      <c r="B2" s="104"/>
      <c r="C2" s="103"/>
    </row>
    <row r="3" spans="1:5" s="100" customFormat="1" ht="66" customHeight="1" x14ac:dyDescent="0.25">
      <c r="A3" s="570" t="s">
        <v>483</v>
      </c>
      <c r="B3" s="571"/>
      <c r="C3" s="562" t="s">
        <v>416</v>
      </c>
      <c r="D3" s="563"/>
      <c r="E3" s="564"/>
    </row>
    <row r="4" spans="1:5" ht="5.25" customHeight="1" x14ac:dyDescent="0.25">
      <c r="C4" s="565"/>
      <c r="D4" s="566"/>
      <c r="E4" s="567"/>
    </row>
    <row r="5" spans="1:5" s="114" customFormat="1" ht="87" customHeight="1" x14ac:dyDescent="0.25">
      <c r="A5" s="502" t="s">
        <v>411</v>
      </c>
      <c r="B5" s="502"/>
    </row>
    <row r="6" spans="1:5" s="114" customFormat="1" ht="16.5" thickBot="1" x14ac:dyDescent="0.3">
      <c r="A6" s="389" t="s">
        <v>109</v>
      </c>
      <c r="B6" s="190" t="s">
        <v>110</v>
      </c>
    </row>
    <row r="7" spans="1:5" s="114" customFormat="1" ht="16.5" thickBot="1" x14ac:dyDescent="0.3">
      <c r="A7" s="390"/>
      <c r="B7" s="387" t="s">
        <v>111</v>
      </c>
    </row>
    <row r="8" spans="1:5" s="114" customFormat="1" ht="16.5" thickBot="1" x14ac:dyDescent="0.3">
      <c r="A8" s="392"/>
      <c r="B8" s="388" t="s">
        <v>412</v>
      </c>
    </row>
    <row r="9" spans="1:5" s="114" customFormat="1" ht="16.5" thickBot="1" x14ac:dyDescent="0.3">
      <c r="A9" s="391"/>
      <c r="B9" s="387" t="s">
        <v>112</v>
      </c>
    </row>
    <row r="10" spans="1:5" s="114" customFormat="1" ht="45.75" customHeight="1" x14ac:dyDescent="0.25">
      <c r="A10" s="222">
        <f>+SUM(A7:A9)</f>
        <v>0</v>
      </c>
      <c r="B10" s="221" t="s">
        <v>113</v>
      </c>
    </row>
    <row r="11" spans="1:5" ht="5.25" customHeight="1" x14ac:dyDescent="0.25">
      <c r="A11" s="210"/>
      <c r="B11" s="210"/>
    </row>
    <row r="12" spans="1:5" ht="91.5" customHeight="1" x14ac:dyDescent="0.25">
      <c r="A12" s="568" t="s">
        <v>413</v>
      </c>
      <c r="B12" s="569"/>
    </row>
    <row r="13" spans="1:5" ht="5.25" customHeight="1" x14ac:dyDescent="0.25"/>
    <row r="14" spans="1:5" ht="144.75" customHeight="1" x14ac:dyDescent="0.25">
      <c r="A14" s="572" t="s">
        <v>414</v>
      </c>
      <c r="B14" s="573"/>
    </row>
    <row r="15" spans="1:5" ht="5.25" customHeight="1" x14ac:dyDescent="0.25"/>
    <row r="16" spans="1:5" ht="77.25" customHeight="1" thickBot="1" x14ac:dyDescent="0.3">
      <c r="A16" s="574" t="s">
        <v>415</v>
      </c>
      <c r="B16" s="575"/>
    </row>
    <row r="17" spans="1:2" x14ac:dyDescent="0.25">
      <c r="A17" s="556"/>
      <c r="B17" s="557"/>
    </row>
    <row r="18" spans="1:2" x14ac:dyDescent="0.25">
      <c r="A18" s="558"/>
      <c r="B18" s="559"/>
    </row>
    <row r="19" spans="1:2" x14ac:dyDescent="0.25">
      <c r="A19" s="558"/>
      <c r="B19" s="559"/>
    </row>
    <row r="20" spans="1:2" x14ac:dyDescent="0.25">
      <c r="A20" s="558"/>
      <c r="B20" s="559"/>
    </row>
    <row r="21" spans="1:2" ht="15.75" thickBot="1" x14ac:dyDescent="0.3">
      <c r="A21" s="560"/>
      <c r="B21" s="561"/>
    </row>
  </sheetData>
  <sheetProtection formatCells="0" formatColumns="0" formatRows="0" selectLockedCells="1"/>
  <mergeCells count="7">
    <mergeCell ref="A17:B21"/>
    <mergeCell ref="C3:E4"/>
    <mergeCell ref="A12:B12"/>
    <mergeCell ref="A5:B5"/>
    <mergeCell ref="A3:B3"/>
    <mergeCell ref="A14:B14"/>
    <mergeCell ref="A16:B16"/>
  </mergeCells>
  <dataValidations count="1">
    <dataValidation type="textLength" operator="lessThan" allowBlank="1" showInputMessage="1" showErrorMessage="1" prompt="1,000 character count limit " sqref="A17:B21">
      <formula1>1000</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showGridLines="0" zoomScale="115" zoomScaleNormal="115" workbookViewId="0">
      <selection activeCell="D4" sqref="D4"/>
    </sheetView>
  </sheetViews>
  <sheetFormatPr defaultRowHeight="15" x14ac:dyDescent="0.25"/>
  <cols>
    <col min="1" max="1" width="55" style="116" customWidth="1"/>
    <col min="2" max="2" width="9.140625" style="81" customWidth="1"/>
    <col min="3" max="3" width="24.140625" style="81" customWidth="1"/>
    <col min="4" max="4" width="18.42578125" style="81" bestFit="1" customWidth="1"/>
    <col min="5" max="5" width="15.7109375" style="81" bestFit="1" customWidth="1"/>
    <col min="6" max="16384" width="9.140625" style="81"/>
  </cols>
  <sheetData>
    <row r="1" spans="1:5" s="100" customFormat="1" ht="18.75" x14ac:dyDescent="0.25">
      <c r="A1" s="101" t="s">
        <v>332</v>
      </c>
      <c r="B1" s="102"/>
      <c r="D1" s="103"/>
    </row>
    <row r="2" spans="1:5" s="100" customFormat="1" ht="18.75" x14ac:dyDescent="0.25">
      <c r="A2" s="104" t="s">
        <v>417</v>
      </c>
      <c r="B2" s="102"/>
      <c r="C2" s="103"/>
    </row>
    <row r="3" spans="1:5" ht="126" x14ac:dyDescent="0.25">
      <c r="A3" s="223" t="s">
        <v>418</v>
      </c>
      <c r="B3" s="352"/>
    </row>
    <row r="4" spans="1:5" ht="141.75" x14ac:dyDescent="0.25">
      <c r="A4" s="223" t="s">
        <v>419</v>
      </c>
      <c r="B4" s="87"/>
    </row>
    <row r="5" spans="1:5" ht="112.5" customHeight="1" thickBot="1" x14ac:dyDescent="0.3">
      <c r="A5" s="223" t="s">
        <v>420</v>
      </c>
      <c r="B5" s="88" t="s">
        <v>25</v>
      </c>
    </row>
    <row r="6" spans="1:5" ht="47.25" customHeight="1" x14ac:dyDescent="0.25">
      <c r="A6" s="577" t="s">
        <v>421</v>
      </c>
      <c r="B6" s="578"/>
      <c r="C6" s="229" t="s">
        <v>259</v>
      </c>
      <c r="D6" s="230" t="s">
        <v>261</v>
      </c>
      <c r="E6" s="231" t="s">
        <v>260</v>
      </c>
    </row>
    <row r="7" spans="1:5" ht="15.75" x14ac:dyDescent="0.25">
      <c r="A7" s="579"/>
      <c r="B7" s="580"/>
      <c r="C7" s="120"/>
      <c r="D7" s="89"/>
      <c r="E7" s="121"/>
    </row>
    <row r="8" spans="1:5" ht="15.75" x14ac:dyDescent="0.25">
      <c r="A8" s="581"/>
      <c r="B8" s="582"/>
      <c r="C8" s="120"/>
      <c r="D8" s="89"/>
      <c r="E8" s="121"/>
    </row>
    <row r="9" spans="1:5" ht="16.5" thickBot="1" x14ac:dyDescent="0.3">
      <c r="A9" s="583"/>
      <c r="B9" s="584"/>
      <c r="C9" s="122"/>
      <c r="D9" s="90"/>
      <c r="E9" s="123"/>
    </row>
    <row r="10" spans="1:5" ht="17.25" customHeight="1" x14ac:dyDescent="0.25">
      <c r="A10" s="224" t="s">
        <v>422</v>
      </c>
      <c r="B10" s="121"/>
    </row>
    <row r="11" spans="1:5" ht="15.75" thickBot="1" x14ac:dyDescent="0.3">
      <c r="A11" s="225" t="s">
        <v>425</v>
      </c>
      <c r="B11" s="123"/>
    </row>
    <row r="12" spans="1:5" ht="150" customHeight="1" x14ac:dyDescent="0.25">
      <c r="A12" s="226" t="s">
        <v>424</v>
      </c>
      <c r="B12" s="232">
        <v>1</v>
      </c>
    </row>
    <row r="13" spans="1:5" ht="15.75" x14ac:dyDescent="0.25">
      <c r="A13" s="576" t="s">
        <v>423</v>
      </c>
      <c r="B13" s="576"/>
    </row>
    <row r="14" spans="1:5" ht="15.75" x14ac:dyDescent="0.25">
      <c r="A14" s="227" t="s">
        <v>114</v>
      </c>
      <c r="B14" s="84"/>
    </row>
    <row r="15" spans="1:5" ht="15.75" x14ac:dyDescent="0.25">
      <c r="A15" s="227" t="s">
        <v>115</v>
      </c>
      <c r="B15" s="84"/>
    </row>
    <row r="16" spans="1:5" ht="15.75" x14ac:dyDescent="0.25">
      <c r="A16" s="227" t="s">
        <v>33</v>
      </c>
      <c r="B16" s="84"/>
    </row>
    <row r="17" spans="1:2" ht="15.75" x14ac:dyDescent="0.25">
      <c r="A17" s="227" t="s">
        <v>264</v>
      </c>
      <c r="B17" s="84"/>
    </row>
    <row r="18" spans="1:2" ht="15.75" x14ac:dyDescent="0.25">
      <c r="A18" s="227" t="s">
        <v>262</v>
      </c>
      <c r="B18" s="84"/>
    </row>
    <row r="19" spans="1:2" ht="15.75" x14ac:dyDescent="0.25">
      <c r="A19" s="228" t="s">
        <v>263</v>
      </c>
      <c r="B19" s="84"/>
    </row>
  </sheetData>
  <sheetProtection formatCells="0" formatColumns="0" formatRows="0" selectLockedCells="1"/>
  <mergeCells count="3">
    <mergeCell ref="A13:B13"/>
    <mergeCell ref="A6:B6"/>
    <mergeCell ref="A7:B9"/>
  </mergeCells>
  <dataValidations count="3">
    <dataValidation type="list" allowBlank="1" showInputMessage="1" showErrorMessage="1" prompt="Select &quot;Yes&quot; if the indiret cost rate has already been approved by your cognizant agency. Select &quot;No&quot; if it has either not been submitted to or has not yet been approved by your cognizant agency." sqref="B10">
      <formula1>"Yes, No"</formula1>
    </dataValidation>
    <dataValidation type="list" allowBlank="1" showInputMessage="1" showErrorMessage="1" prompt="Select “Yes” only if you plan to use the 10% demminimis rate as described in 2 CFR 200.203(c)(2)." sqref="B11">
      <formula1>"Yes, No"</formula1>
    </dataValidation>
    <dataValidation type="list" allowBlank="1" showInputMessage="1" showErrorMessage="1" sqref="B4">
      <formula1>"Reallocation, Permanent Supportive Housing Bonus"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B5</xm:sqref>
        </x14:dataValidation>
        <x14:dataValidation type="list" allowBlank="1" showInputMessage="1" showErrorMessage="1" prompt="Yes/No">
          <x14:formula1>
            <xm:f>Lists!$A$2:$A$3</xm:f>
          </x14:formula1>
          <xm:sqref>B14:B19 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17"/>
  <sheetViews>
    <sheetView showGridLines="0" tabSelected="1" zoomScale="110" zoomScaleNormal="110" workbookViewId="0">
      <selection activeCell="A3" sqref="A3:XFD3"/>
    </sheetView>
  </sheetViews>
  <sheetFormatPr defaultRowHeight="15" x14ac:dyDescent="0.25"/>
  <cols>
    <col min="1" max="1" width="115" style="436" customWidth="1"/>
    <col min="2" max="2" width="9.140625" style="430" customWidth="1"/>
    <col min="3" max="3" width="24.140625" style="430" customWidth="1"/>
    <col min="4" max="4" width="18.42578125" style="430" bestFit="1" customWidth="1"/>
    <col min="5" max="5" width="15.7109375" style="430" bestFit="1" customWidth="1"/>
    <col min="6" max="16384" width="9.140625" style="430"/>
  </cols>
  <sheetData>
    <row r="1" spans="1:4" s="424" customFormat="1" ht="18.75" x14ac:dyDescent="0.25">
      <c r="A1" s="425" t="s">
        <v>332</v>
      </c>
      <c r="B1" s="426"/>
      <c r="D1" s="427"/>
    </row>
    <row r="2" spans="1:4" s="424" customFormat="1" ht="19.5" thickBot="1" x14ac:dyDescent="0.3">
      <c r="A2" s="428" t="s">
        <v>428</v>
      </c>
      <c r="B2" s="426"/>
      <c r="C2" s="427"/>
    </row>
    <row r="3" spans="1:4" s="424" customFormat="1" ht="78.75" x14ac:dyDescent="0.25">
      <c r="A3" s="437" t="s">
        <v>429</v>
      </c>
      <c r="B3" s="426"/>
      <c r="C3" s="427"/>
    </row>
    <row r="4" spans="1:4" ht="240.75" thickBot="1" x14ac:dyDescent="0.3">
      <c r="A4" s="438" t="s">
        <v>436</v>
      </c>
    </row>
    <row r="5" spans="1:4" ht="15.75" thickBot="1" x14ac:dyDescent="0.3">
      <c r="A5" s="431" t="s">
        <v>430</v>
      </c>
    </row>
    <row r="6" spans="1:4" ht="15.75" thickBot="1" x14ac:dyDescent="0.3">
      <c r="A6" s="432"/>
    </row>
    <row r="7" spans="1:4" x14ac:dyDescent="0.25">
      <c r="A7" s="431" t="s">
        <v>431</v>
      </c>
    </row>
    <row r="8" spans="1:4" ht="15.75" thickBot="1" x14ac:dyDescent="0.3">
      <c r="A8" s="433" t="s">
        <v>432</v>
      </c>
    </row>
    <row r="9" spans="1:4" ht="15.75" thickBot="1" x14ac:dyDescent="0.3">
      <c r="A9" s="432"/>
    </row>
    <row r="10" spans="1:4" ht="15.75" thickBot="1" x14ac:dyDescent="0.3">
      <c r="A10" s="431" t="s">
        <v>433</v>
      </c>
    </row>
    <row r="11" spans="1:4" ht="15.75" thickBot="1" x14ac:dyDescent="0.3">
      <c r="A11" s="434"/>
    </row>
    <row r="12" spans="1:4" ht="15.75" thickBot="1" x14ac:dyDescent="0.3">
      <c r="A12" s="431" t="s">
        <v>434</v>
      </c>
    </row>
    <row r="13" spans="1:4" ht="15.75" thickBot="1" x14ac:dyDescent="0.3">
      <c r="A13" s="432"/>
    </row>
    <row r="14" spans="1:4" ht="15.75" thickBot="1" x14ac:dyDescent="0.3">
      <c r="A14" s="429" t="s">
        <v>435</v>
      </c>
    </row>
    <row r="15" spans="1:4" ht="15.75" thickBot="1" x14ac:dyDescent="0.3">
      <c r="A15" s="432"/>
    </row>
    <row r="16" spans="1:4" x14ac:dyDescent="0.25">
      <c r="A16" s="435" t="s">
        <v>438</v>
      </c>
    </row>
    <row r="17" spans="1:1" x14ac:dyDescent="0.25">
      <c r="A17" s="435" t="s">
        <v>437</v>
      </c>
    </row>
  </sheetData>
  <sheetProtection formatCells="0" formatColumns="0" formatRows="0" selectLockedCells="1"/>
  <dataValidations count="2">
    <dataValidation type="list" allowBlank="1" showInputMessage="1" showErrorMessage="1" prompt="See and read: 24 CFR 578.43-47 " sqref="A13">
      <formula1>"Acquisition, Rehabilitation, New Construction"</formula1>
    </dataValidation>
    <dataValidation allowBlank="1" showInputMessage="1" showErrorMessage="1" prompt="Dollar Amount Requested. Round to nearest dollar. " sqref="A11"/>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1"/>
  <sheetViews>
    <sheetView showGridLines="0" topLeftCell="A7" zoomScale="130" zoomScaleNormal="130" workbookViewId="0">
      <selection activeCell="A4" sqref="A4:F4"/>
    </sheetView>
  </sheetViews>
  <sheetFormatPr defaultRowHeight="15" x14ac:dyDescent="0.25"/>
  <cols>
    <col min="1" max="1" width="35.42578125" style="81" customWidth="1"/>
    <col min="2" max="2" width="12" style="81" bestFit="1" customWidth="1"/>
    <col min="3" max="3" width="6.42578125" style="81" bestFit="1" customWidth="1"/>
    <col min="4" max="4" width="13" style="81" bestFit="1" customWidth="1"/>
    <col min="5" max="5" width="11.28515625" style="81" bestFit="1" customWidth="1"/>
    <col min="6" max="6" width="12.5703125" style="81" bestFit="1" customWidth="1"/>
    <col min="7" max="16384" width="9.140625" style="81"/>
  </cols>
  <sheetData>
    <row r="1" spans="1:9" s="100" customFormat="1" ht="18.75" customHeight="1" x14ac:dyDescent="0.25">
      <c r="A1" s="368"/>
      <c r="B1" s="368"/>
      <c r="C1" s="368"/>
      <c r="D1" s="368"/>
      <c r="E1" s="368"/>
    </row>
    <row r="2" spans="1:9" s="100" customFormat="1" ht="18.75" customHeight="1" x14ac:dyDescent="0.25">
      <c r="A2" s="101" t="s">
        <v>395</v>
      </c>
      <c r="B2" s="101"/>
      <c r="C2" s="101"/>
      <c r="D2" s="101"/>
      <c r="E2" s="101"/>
    </row>
    <row r="3" spans="1:9" s="100" customFormat="1" ht="18.75" x14ac:dyDescent="0.25">
      <c r="A3" s="346" t="s">
        <v>439</v>
      </c>
      <c r="B3" s="104"/>
      <c r="C3" s="104"/>
      <c r="D3" s="104"/>
      <c r="E3" s="104"/>
    </row>
    <row r="4" spans="1:9" s="100" customFormat="1" ht="97.5" customHeight="1" x14ac:dyDescent="0.2">
      <c r="A4" s="588" t="s">
        <v>442</v>
      </c>
      <c r="B4" s="589"/>
      <c r="C4" s="589"/>
      <c r="D4" s="589"/>
      <c r="E4" s="589"/>
      <c r="F4" s="590"/>
      <c r="G4" s="591" t="s">
        <v>272</v>
      </c>
      <c r="H4" s="592"/>
      <c r="I4" s="593"/>
    </row>
    <row r="5" spans="1:9" s="100" customFormat="1" ht="15" customHeight="1" thickBot="1" x14ac:dyDescent="0.3">
      <c r="A5" s="372"/>
      <c r="B5" s="372"/>
      <c r="C5" s="372"/>
      <c r="D5" s="372"/>
      <c r="E5" s="372"/>
      <c r="F5" s="372"/>
    </row>
    <row r="6" spans="1:9" ht="15.75" thickBot="1" x14ac:dyDescent="0.3">
      <c r="A6" s="236" t="s">
        <v>274</v>
      </c>
      <c r="B6" s="236" t="s">
        <v>116</v>
      </c>
      <c r="C6" s="236" t="s">
        <v>440</v>
      </c>
      <c r="D6" s="370" t="s">
        <v>286</v>
      </c>
      <c r="E6" s="236" t="s">
        <v>276</v>
      </c>
      <c r="F6" s="236" t="s">
        <v>287</v>
      </c>
    </row>
    <row r="7" spans="1:9" x14ac:dyDescent="0.25">
      <c r="A7" s="242"/>
      <c r="B7" s="242"/>
      <c r="C7" s="242"/>
      <c r="D7" s="242"/>
      <c r="E7" s="242"/>
      <c r="F7" s="242"/>
    </row>
    <row r="8" spans="1:9" x14ac:dyDescent="0.25">
      <c r="A8" s="409" t="s">
        <v>277</v>
      </c>
      <c r="B8" s="91"/>
      <c r="C8" s="418"/>
      <c r="D8" s="418"/>
      <c r="E8" s="417">
        <v>12</v>
      </c>
      <c r="F8" s="418">
        <f t="shared" ref="F8:F15" si="0">(B8*C8*E8)</f>
        <v>0</v>
      </c>
    </row>
    <row r="9" spans="1:9" x14ac:dyDescent="0.25">
      <c r="A9" s="409" t="s">
        <v>278</v>
      </c>
      <c r="B9" s="91"/>
      <c r="C9" s="418">
        <v>990</v>
      </c>
      <c r="D9" s="439"/>
      <c r="E9" s="417">
        <v>12</v>
      </c>
      <c r="F9" s="418">
        <f t="shared" si="0"/>
        <v>0</v>
      </c>
    </row>
    <row r="10" spans="1:9" x14ac:dyDescent="0.25">
      <c r="A10" s="409" t="s">
        <v>279</v>
      </c>
      <c r="B10" s="91"/>
      <c r="C10" s="418">
        <v>1180</v>
      </c>
      <c r="D10" s="418"/>
      <c r="E10" s="417">
        <v>12</v>
      </c>
      <c r="F10" s="418">
        <f t="shared" si="0"/>
        <v>0</v>
      </c>
    </row>
    <row r="11" spans="1:9" x14ac:dyDescent="0.25">
      <c r="A11" s="409" t="s">
        <v>280</v>
      </c>
      <c r="B11" s="91"/>
      <c r="C11" s="418">
        <v>1490</v>
      </c>
      <c r="D11" s="418"/>
      <c r="E11" s="417">
        <v>12</v>
      </c>
      <c r="F11" s="418">
        <f t="shared" si="0"/>
        <v>0</v>
      </c>
    </row>
    <row r="12" spans="1:9" x14ac:dyDescent="0.25">
      <c r="A12" s="409" t="s">
        <v>281</v>
      </c>
      <c r="B12" s="91"/>
      <c r="C12" s="418">
        <v>1910</v>
      </c>
      <c r="D12" s="418"/>
      <c r="E12" s="417">
        <v>12</v>
      </c>
      <c r="F12" s="418">
        <f t="shared" si="0"/>
        <v>0</v>
      </c>
    </row>
    <row r="13" spans="1:9" x14ac:dyDescent="0.25">
      <c r="A13" s="409" t="s">
        <v>282</v>
      </c>
      <c r="B13" s="91"/>
      <c r="C13" s="418">
        <v>2240</v>
      </c>
      <c r="D13" s="418"/>
      <c r="E13" s="417">
        <v>12</v>
      </c>
      <c r="F13" s="418">
        <f t="shared" si="0"/>
        <v>0</v>
      </c>
    </row>
    <row r="14" spans="1:9" x14ac:dyDescent="0.25">
      <c r="A14" s="409" t="s">
        <v>283</v>
      </c>
      <c r="B14" s="91"/>
      <c r="C14" s="418"/>
      <c r="D14" s="418"/>
      <c r="E14" s="417">
        <v>12</v>
      </c>
      <c r="F14" s="418">
        <f t="shared" si="0"/>
        <v>0</v>
      </c>
    </row>
    <row r="15" spans="1:9" ht="15.75" thickBot="1" x14ac:dyDescent="0.3">
      <c r="A15" s="409" t="s">
        <v>284</v>
      </c>
      <c r="B15" s="92"/>
      <c r="C15" s="418"/>
      <c r="D15" s="418"/>
      <c r="E15" s="417">
        <v>12</v>
      </c>
      <c r="F15" s="419">
        <f t="shared" si="0"/>
        <v>0</v>
      </c>
    </row>
    <row r="16" spans="1:9" ht="30.75" thickBot="1" x14ac:dyDescent="0.3">
      <c r="A16" s="240" t="s">
        <v>288</v>
      </c>
      <c r="B16" s="241">
        <f>SUM(B8,B9,B10,B11,B12,B13,B14,B15)</f>
        <v>0</v>
      </c>
      <c r="C16" s="243"/>
      <c r="D16" s="244"/>
      <c r="E16" s="245"/>
      <c r="F16" s="420">
        <f>SUM(F8,F9,F10,F11,F12,F13,F14,F15)</f>
        <v>0</v>
      </c>
    </row>
    <row r="17" spans="1:6" x14ac:dyDescent="0.25">
      <c r="A17" s="409" t="s">
        <v>289</v>
      </c>
      <c r="B17" s="410"/>
      <c r="C17" s="411"/>
      <c r="D17" s="411"/>
      <c r="E17" s="412"/>
      <c r="F17" s="421" t="s">
        <v>290</v>
      </c>
    </row>
    <row r="18" spans="1:6" x14ac:dyDescent="0.25">
      <c r="A18" s="409" t="s">
        <v>291</v>
      </c>
      <c r="B18" s="413"/>
      <c r="C18" s="414"/>
      <c r="D18" s="414"/>
      <c r="E18" s="415"/>
      <c r="F18" s="422">
        <f>+F16</f>
        <v>0</v>
      </c>
    </row>
    <row r="19" spans="1:6" x14ac:dyDescent="0.25">
      <c r="A19" s="133"/>
      <c r="B19" s="133"/>
      <c r="C19" s="133"/>
      <c r="D19" s="133"/>
      <c r="E19" s="133"/>
      <c r="F19" s="133"/>
    </row>
    <row r="20" spans="1:6" x14ac:dyDescent="0.25">
      <c r="D20" s="371"/>
    </row>
    <row r="21" spans="1:6" ht="91.5" customHeight="1" x14ac:dyDescent="0.25">
      <c r="A21" s="585" t="s">
        <v>441</v>
      </c>
      <c r="B21" s="586"/>
      <c r="C21" s="586"/>
      <c r="D21" s="586"/>
      <c r="E21" s="586"/>
      <c r="F21" s="587"/>
    </row>
  </sheetData>
  <sheetProtection formatCells="0" formatColumns="0" formatRows="0" selectLockedCells="1"/>
  <mergeCells count="3">
    <mergeCell ref="A21:F21"/>
    <mergeCell ref="A4:F4"/>
    <mergeCell ref="G4:I4"/>
  </mergeCells>
  <dataValidations count="4">
    <dataValidation allowBlank="1" showInputMessage="1" showErrorMessage="1" prompt="Select if cost to the grant will be less than FMR. The rent cannot exceed the FMR amount in the previous column; however project applicants may request amounts less than the FMR. Once funds are awarded, recipients must document compliance (rent reasonab)_x000a_" sqref="D6"/>
    <dataValidation type="whole" allowBlank="1" showInputMessage="1" showErrorMessage="1" sqref="C8:D15">
      <formula1>0</formula1>
      <formula2>99999</formula2>
    </dataValidation>
    <dataValidation type="whole" allowBlank="1" showInputMessage="1" showErrorMessage="1" prompt="Enter the number of units that will be applied for through this grant. " sqref="B8:B15">
      <formula1>0</formula1>
      <formula2>9999</formula2>
    </dataValidation>
    <dataValidation allowBlank="1" showErrorMessage="1" sqref="B6"/>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D19"/>
  <sheetViews>
    <sheetView showGridLines="0" topLeftCell="A4" zoomScale="110" zoomScaleNormal="110" workbookViewId="0">
      <selection activeCell="A22" sqref="A22"/>
    </sheetView>
  </sheetViews>
  <sheetFormatPr defaultRowHeight="15" x14ac:dyDescent="0.25"/>
  <cols>
    <col min="1" max="1" width="115" style="116" customWidth="1"/>
    <col min="2" max="2" width="9.140625" style="81" customWidth="1"/>
    <col min="3" max="3" width="24.140625" style="81" customWidth="1"/>
    <col min="4" max="4" width="18.42578125" style="81" bestFit="1" customWidth="1"/>
    <col min="5" max="5" width="15.7109375" style="81" bestFit="1" customWidth="1"/>
    <col min="6" max="16384" width="9.140625" style="81"/>
  </cols>
  <sheetData>
    <row r="1" spans="1:4" s="100" customFormat="1" ht="18.75" x14ac:dyDescent="0.25">
      <c r="A1" s="368"/>
    </row>
    <row r="2" spans="1:4" s="100" customFormat="1" ht="18.75" x14ac:dyDescent="0.25">
      <c r="A2" s="101" t="s">
        <v>332</v>
      </c>
      <c r="B2" s="102"/>
      <c r="D2" s="103"/>
    </row>
    <row r="3" spans="1:4" s="100" customFormat="1" ht="18.75" x14ac:dyDescent="0.25">
      <c r="A3" s="346" t="s">
        <v>445</v>
      </c>
      <c r="B3" s="102"/>
      <c r="C3" s="103"/>
    </row>
    <row r="4" spans="1:4" s="100" customFormat="1" ht="18.75" x14ac:dyDescent="0.25">
      <c r="A4" s="104"/>
      <c r="B4" s="102"/>
      <c r="C4" s="103"/>
    </row>
    <row r="5" spans="1:4" s="100" customFormat="1" ht="47.25" x14ac:dyDescent="0.25">
      <c r="A5" s="393" t="s">
        <v>443</v>
      </c>
      <c r="B5" s="102"/>
      <c r="C5" s="103"/>
    </row>
    <row r="6" spans="1:4" ht="204.75" x14ac:dyDescent="0.25">
      <c r="A6" s="397" t="s">
        <v>444</v>
      </c>
    </row>
    <row r="7" spans="1:4" s="398" customFormat="1" ht="15.75" thickBot="1" x14ac:dyDescent="0.3">
      <c r="A7" s="394" t="s">
        <v>448</v>
      </c>
    </row>
    <row r="8" spans="1:4" ht="15.75" thickBot="1" x14ac:dyDescent="0.3">
      <c r="A8" s="395"/>
    </row>
    <row r="9" spans="1:4" x14ac:dyDescent="0.25">
      <c r="A9" s="394" t="s">
        <v>431</v>
      </c>
    </row>
    <row r="10" spans="1:4" ht="15.75" thickBot="1" x14ac:dyDescent="0.3">
      <c r="A10" s="113" t="s">
        <v>432</v>
      </c>
    </row>
    <row r="11" spans="1:4" ht="15.75" thickBot="1" x14ac:dyDescent="0.3">
      <c r="A11" s="395"/>
    </row>
    <row r="12" spans="1:4" ht="15.75" thickBot="1" x14ac:dyDescent="0.3">
      <c r="A12" s="394" t="s">
        <v>446</v>
      </c>
    </row>
    <row r="13" spans="1:4" ht="15.75" thickBot="1" x14ac:dyDescent="0.3">
      <c r="A13" s="396"/>
    </row>
    <row r="14" spans="1:4" ht="15.75" thickBot="1" x14ac:dyDescent="0.3">
      <c r="A14" s="399"/>
    </row>
    <row r="15" spans="1:4" ht="15.75" thickBot="1" x14ac:dyDescent="0.3">
      <c r="A15" s="396">
        <f>+A13*12</f>
        <v>0</v>
      </c>
    </row>
    <row r="16" spans="1:4" ht="15.75" thickBot="1" x14ac:dyDescent="0.3">
      <c r="A16" s="394" t="s">
        <v>447</v>
      </c>
    </row>
    <row r="17" spans="1:1" ht="15.75" thickBot="1" x14ac:dyDescent="0.3">
      <c r="A17" s="395"/>
    </row>
    <row r="18" spans="1:1" x14ac:dyDescent="0.25">
      <c r="A18" s="369" t="s">
        <v>449</v>
      </c>
    </row>
    <row r="19" spans="1:1" x14ac:dyDescent="0.25">
      <c r="A19" s="369" t="s">
        <v>437</v>
      </c>
    </row>
  </sheetData>
  <sheetProtection formatCells="0" formatColumns="0" formatRows="0" selectLockedCells="1"/>
  <dataValidations count="2">
    <dataValidation allowBlank="1" showInputMessage="1" showErrorMessage="1" prompt="Dollar Amount Requested. Round to nearest dollar. " sqref="A13"/>
    <dataValidation allowBlank="1" showInputMessage="1" showErrorMessage="1" prompt="Annual amount requested; automatically calculated " sqref="A15"/>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2"/>
  <sheetViews>
    <sheetView showGridLines="0" topLeftCell="A4" zoomScale="130" zoomScaleNormal="130" workbookViewId="0">
      <selection activeCell="C9" sqref="C9"/>
    </sheetView>
  </sheetViews>
  <sheetFormatPr defaultRowHeight="15" x14ac:dyDescent="0.25"/>
  <cols>
    <col min="1" max="1" width="35.42578125" style="81" customWidth="1"/>
    <col min="2" max="2" width="12" style="81" bestFit="1" customWidth="1"/>
    <col min="3" max="3" width="16.140625" style="81" bestFit="1" customWidth="1"/>
    <col min="4" max="4" width="15" style="81" bestFit="1" customWidth="1"/>
    <col min="5" max="5" width="11.28515625" style="81" bestFit="1" customWidth="1"/>
    <col min="6" max="6" width="12.5703125" style="81" bestFit="1" customWidth="1"/>
    <col min="7" max="7" width="12.28515625" style="81" bestFit="1" customWidth="1"/>
    <col min="8" max="8" width="13.42578125" style="81" bestFit="1" customWidth="1"/>
    <col min="9" max="9" width="10.28515625" style="81" customWidth="1"/>
    <col min="10" max="16384" width="9.140625" style="81"/>
  </cols>
  <sheetData>
    <row r="1" spans="1:13" s="100" customFormat="1" ht="18.75" customHeight="1" x14ac:dyDescent="0.25">
      <c r="A1" s="99"/>
      <c r="B1" s="99"/>
      <c r="C1" s="99"/>
      <c r="D1" s="99"/>
      <c r="E1" s="99"/>
      <c r="H1" s="100">
        <v>38127</v>
      </c>
      <c r="I1" s="378">
        <f>+H1*0.06-394.59</f>
        <v>1893.03</v>
      </c>
      <c r="J1" s="378">
        <f>+H1*0.11</f>
        <v>4193.97</v>
      </c>
      <c r="K1" s="378">
        <v>32040</v>
      </c>
      <c r="L1" s="378">
        <f>SUM(I1:K1)</f>
        <v>38127</v>
      </c>
      <c r="M1" s="100">
        <f>+L1-H1</f>
        <v>0</v>
      </c>
    </row>
    <row r="2" spans="1:13" s="100" customFormat="1" ht="18.75" customHeight="1" x14ac:dyDescent="0.25">
      <c r="A2" s="101" t="s">
        <v>395</v>
      </c>
      <c r="B2" s="101"/>
      <c r="C2" s="101"/>
      <c r="D2" s="101"/>
      <c r="E2" s="101"/>
      <c r="I2" s="100" t="s">
        <v>472</v>
      </c>
      <c r="J2" s="100" t="s">
        <v>473</v>
      </c>
      <c r="K2" s="100" t="s">
        <v>474</v>
      </c>
      <c r="L2" s="100" t="s">
        <v>475</v>
      </c>
    </row>
    <row r="3" spans="1:13" s="100" customFormat="1" ht="18.75" x14ac:dyDescent="0.25">
      <c r="A3" s="346" t="s">
        <v>426</v>
      </c>
      <c r="B3" s="104"/>
      <c r="C3" s="104"/>
      <c r="D3" s="104"/>
      <c r="E3" s="104"/>
    </row>
    <row r="4" spans="1:13" s="100" customFormat="1" ht="15" customHeight="1" thickBot="1" x14ac:dyDescent="0.3">
      <c r="A4" s="103"/>
      <c r="B4" s="103"/>
      <c r="C4" s="103"/>
      <c r="D4" s="103"/>
      <c r="E4" s="103"/>
    </row>
    <row r="5" spans="1:13" ht="15.75" thickBot="1" x14ac:dyDescent="0.3">
      <c r="A5" s="400" t="s">
        <v>265</v>
      </c>
      <c r="B5" s="402"/>
      <c r="C5" s="124"/>
      <c r="D5" s="124"/>
    </row>
    <row r="6" spans="1:13" x14ac:dyDescent="0.25">
      <c r="A6" s="233" t="s">
        <v>269</v>
      </c>
      <c r="B6" s="401" t="s">
        <v>37</v>
      </c>
      <c r="C6" s="124"/>
      <c r="D6" s="124"/>
    </row>
    <row r="7" spans="1:13" ht="39.75" customHeight="1" x14ac:dyDescent="0.25">
      <c r="A7" s="234" t="s">
        <v>270</v>
      </c>
      <c r="B7" s="246" t="s">
        <v>271</v>
      </c>
      <c r="C7" s="591" t="s">
        <v>272</v>
      </c>
      <c r="D7" s="592"/>
      <c r="E7" s="593"/>
      <c r="J7" s="376"/>
      <c r="K7" s="376"/>
      <c r="L7" s="376"/>
    </row>
    <row r="8" spans="1:13" ht="60" x14ac:dyDescent="0.25">
      <c r="A8" s="235" t="s">
        <v>285</v>
      </c>
      <c r="B8" s="247" t="s">
        <v>25</v>
      </c>
      <c r="C8" s="125"/>
      <c r="D8" s="125"/>
      <c r="E8" s="126"/>
      <c r="J8" s="376"/>
      <c r="K8" s="377"/>
      <c r="L8" s="377"/>
    </row>
    <row r="9" spans="1:13" ht="15.75" thickBot="1" x14ac:dyDescent="0.3">
      <c r="A9" s="127"/>
      <c r="B9" s="128"/>
      <c r="C9" s="129"/>
      <c r="D9" s="129"/>
      <c r="E9" s="128"/>
      <c r="F9" s="130"/>
      <c r="J9" s="376"/>
      <c r="K9" s="377"/>
      <c r="L9" s="377"/>
    </row>
    <row r="10" spans="1:13" ht="15.75" thickBot="1" x14ac:dyDescent="0.3">
      <c r="A10" s="236" t="s">
        <v>273</v>
      </c>
      <c r="B10" s="239">
        <f>F21</f>
        <v>0</v>
      </c>
      <c r="C10" s="131"/>
      <c r="D10" s="131"/>
      <c r="E10" s="132"/>
      <c r="F10" s="131"/>
      <c r="J10" s="376"/>
      <c r="K10" s="377"/>
      <c r="L10" s="377"/>
    </row>
    <row r="11" spans="1:13" ht="15.75" thickBot="1" x14ac:dyDescent="0.3">
      <c r="A11" s="236" t="s">
        <v>274</v>
      </c>
      <c r="B11" s="236" t="s">
        <v>116</v>
      </c>
      <c r="C11" s="236" t="s">
        <v>275</v>
      </c>
      <c r="D11" s="236" t="s">
        <v>286</v>
      </c>
      <c r="E11" s="236" t="s">
        <v>276</v>
      </c>
      <c r="F11" s="236" t="s">
        <v>287</v>
      </c>
      <c r="J11" s="376"/>
      <c r="K11" s="376"/>
      <c r="L11" s="376"/>
    </row>
    <row r="12" spans="1:13" ht="15.75" thickBot="1" x14ac:dyDescent="0.3">
      <c r="A12" s="242"/>
      <c r="B12" s="242"/>
      <c r="C12" s="406"/>
      <c r="D12" s="242"/>
      <c r="E12" s="242"/>
      <c r="F12" s="242"/>
    </row>
    <row r="13" spans="1:13" x14ac:dyDescent="0.25">
      <c r="A13" s="408" t="s">
        <v>277</v>
      </c>
      <c r="B13" s="403"/>
      <c r="C13" s="407"/>
      <c r="D13" s="237"/>
      <c r="E13" s="417">
        <v>12</v>
      </c>
      <c r="F13" s="418">
        <f t="shared" ref="F13:F20" si="0">(B13*C13*E13)</f>
        <v>0</v>
      </c>
    </row>
    <row r="14" spans="1:13" x14ac:dyDescent="0.25">
      <c r="A14" s="408" t="s">
        <v>278</v>
      </c>
      <c r="B14" s="404"/>
      <c r="C14" s="407">
        <v>990</v>
      </c>
      <c r="D14" s="238"/>
      <c r="E14" s="417">
        <v>12</v>
      </c>
      <c r="F14" s="418">
        <f t="shared" si="0"/>
        <v>0</v>
      </c>
    </row>
    <row r="15" spans="1:13" x14ac:dyDescent="0.25">
      <c r="A15" s="408" t="s">
        <v>279</v>
      </c>
      <c r="B15" s="404"/>
      <c r="C15" s="407">
        <v>1180</v>
      </c>
      <c r="D15" s="237"/>
      <c r="E15" s="417">
        <v>12</v>
      </c>
      <c r="F15" s="418">
        <f t="shared" si="0"/>
        <v>0</v>
      </c>
    </row>
    <row r="16" spans="1:13" ht="15.75" x14ac:dyDescent="0.25">
      <c r="A16" s="408" t="s">
        <v>280</v>
      </c>
      <c r="B16" s="404"/>
      <c r="C16" s="407">
        <v>1490</v>
      </c>
      <c r="D16" s="237"/>
      <c r="E16" s="417">
        <v>12</v>
      </c>
      <c r="F16" s="418">
        <f t="shared" si="0"/>
        <v>0</v>
      </c>
      <c r="H16" s="381"/>
      <c r="I16" s="135"/>
      <c r="J16" s="135"/>
      <c r="K16" s="135"/>
      <c r="L16" s="135"/>
      <c r="M16" s="135"/>
    </row>
    <row r="17" spans="1:13" x14ac:dyDescent="0.25">
      <c r="A17" s="408" t="s">
        <v>281</v>
      </c>
      <c r="B17" s="404"/>
      <c r="C17" s="407">
        <v>1910</v>
      </c>
      <c r="D17" s="237"/>
      <c r="E17" s="417">
        <v>12</v>
      </c>
      <c r="F17" s="418">
        <f t="shared" si="0"/>
        <v>0</v>
      </c>
      <c r="H17" s="382"/>
      <c r="I17" s="135"/>
      <c r="J17" s="135"/>
      <c r="K17" s="135"/>
      <c r="L17" s="135"/>
      <c r="M17" s="135"/>
    </row>
    <row r="18" spans="1:13" x14ac:dyDescent="0.25">
      <c r="A18" s="408" t="s">
        <v>282</v>
      </c>
      <c r="B18" s="404"/>
      <c r="C18" s="407">
        <v>2240</v>
      </c>
      <c r="D18" s="237"/>
      <c r="E18" s="417">
        <v>12</v>
      </c>
      <c r="F18" s="418">
        <f t="shared" si="0"/>
        <v>0</v>
      </c>
      <c r="H18" s="382"/>
      <c r="I18" s="135"/>
      <c r="J18" s="135"/>
      <c r="K18" s="135"/>
      <c r="L18" s="135"/>
      <c r="M18" s="135"/>
    </row>
    <row r="19" spans="1:13" x14ac:dyDescent="0.25">
      <c r="A19" s="408" t="s">
        <v>283</v>
      </c>
      <c r="B19" s="404"/>
      <c r="C19" s="407"/>
      <c r="D19" s="237"/>
      <c r="E19" s="417">
        <v>12</v>
      </c>
      <c r="F19" s="418">
        <f t="shared" si="0"/>
        <v>0</v>
      </c>
      <c r="G19" s="375"/>
      <c r="H19" s="382"/>
      <c r="I19" s="135"/>
      <c r="J19" s="135"/>
      <c r="K19" s="135"/>
      <c r="L19" s="135"/>
      <c r="M19" s="135"/>
    </row>
    <row r="20" spans="1:13" ht="15.75" thickBot="1" x14ac:dyDescent="0.3">
      <c r="A20" s="408" t="s">
        <v>284</v>
      </c>
      <c r="B20" s="405"/>
      <c r="C20" s="407"/>
      <c r="D20" s="237"/>
      <c r="E20" s="417">
        <v>12</v>
      </c>
      <c r="F20" s="419">
        <f t="shared" si="0"/>
        <v>0</v>
      </c>
      <c r="G20" s="371"/>
      <c r="H20" s="382"/>
      <c r="I20" s="135"/>
      <c r="J20" s="135"/>
      <c r="K20" s="135"/>
      <c r="L20" s="135"/>
      <c r="M20" s="135"/>
    </row>
    <row r="21" spans="1:13" ht="30.75" thickBot="1" x14ac:dyDescent="0.3">
      <c r="A21" s="240" t="s">
        <v>288</v>
      </c>
      <c r="B21" s="416">
        <f>SUM(B13,B14,B15,B16,B17,B18,B19,B20)</f>
        <v>0</v>
      </c>
      <c r="C21" s="243"/>
      <c r="D21" s="244"/>
      <c r="E21" s="245"/>
      <c r="F21" s="420">
        <f>SUM(F13,F14,F15,F16,F17,F18,F19,F20)</f>
        <v>0</v>
      </c>
      <c r="H21" s="383"/>
      <c r="I21" s="135"/>
      <c r="J21" s="135"/>
      <c r="K21" s="135"/>
      <c r="L21" s="135"/>
      <c r="M21" s="135"/>
    </row>
    <row r="22" spans="1:13" x14ac:dyDescent="0.25">
      <c r="A22" s="409" t="s">
        <v>289</v>
      </c>
      <c r="B22" s="410"/>
      <c r="C22" s="411"/>
      <c r="D22" s="411"/>
      <c r="E22" s="412"/>
      <c r="F22" s="421" t="s">
        <v>290</v>
      </c>
      <c r="H22" s="135"/>
      <c r="I22" s="135"/>
      <c r="J22" s="135"/>
      <c r="K22" s="135"/>
      <c r="L22" s="135"/>
      <c r="M22" s="135"/>
    </row>
    <row r="23" spans="1:13" x14ac:dyDescent="0.25">
      <c r="A23" s="409" t="s">
        <v>291</v>
      </c>
      <c r="B23" s="413"/>
      <c r="C23" s="414"/>
      <c r="D23" s="414"/>
      <c r="E23" s="415"/>
      <c r="F23" s="422">
        <f>+F21</f>
        <v>0</v>
      </c>
      <c r="H23" s="135"/>
      <c r="I23" s="135"/>
      <c r="J23" s="135"/>
      <c r="K23" s="135"/>
      <c r="L23" s="135"/>
      <c r="M23" s="135"/>
    </row>
    <row r="24" spans="1:13" x14ac:dyDescent="0.25">
      <c r="A24" s="133"/>
      <c r="B24" s="133"/>
      <c r="C24" s="133"/>
      <c r="D24" s="133"/>
      <c r="E24" s="133"/>
      <c r="F24" s="133"/>
      <c r="H24" s="135"/>
      <c r="I24" s="384"/>
      <c r="J24" s="135"/>
      <c r="K24" s="135"/>
      <c r="L24" s="135"/>
      <c r="M24" s="135"/>
    </row>
    <row r="26" spans="1:13" x14ac:dyDescent="0.25">
      <c r="E26" s="379"/>
      <c r="F26" s="379"/>
      <c r="G26" s="379"/>
      <c r="H26" s="379"/>
      <c r="I26" s="379"/>
      <c r="J26" s="379"/>
      <c r="K26" s="379"/>
    </row>
    <row r="27" spans="1:13" x14ac:dyDescent="0.25">
      <c r="E27" s="379"/>
      <c r="F27" s="379"/>
      <c r="G27" s="379"/>
      <c r="H27" s="379"/>
      <c r="I27" s="379"/>
      <c r="J27" s="379"/>
      <c r="K27" s="379"/>
    </row>
    <row r="28" spans="1:13" x14ac:dyDescent="0.25">
      <c r="E28" s="379"/>
      <c r="F28" s="379"/>
      <c r="G28" s="380"/>
      <c r="H28" s="379"/>
      <c r="I28" s="379"/>
      <c r="J28" s="379"/>
      <c r="K28" s="379"/>
    </row>
    <row r="29" spans="1:13" x14ac:dyDescent="0.25">
      <c r="E29" s="379"/>
      <c r="F29" s="379"/>
      <c r="G29" s="379"/>
      <c r="H29" s="379"/>
      <c r="I29" s="379"/>
      <c r="J29" s="379"/>
      <c r="K29" s="379"/>
    </row>
    <row r="30" spans="1:13" x14ac:dyDescent="0.25">
      <c r="E30" s="379"/>
      <c r="F30" s="379"/>
      <c r="G30" s="379"/>
      <c r="H30" s="379"/>
      <c r="I30" s="379"/>
      <c r="J30" s="379"/>
      <c r="K30" s="379"/>
    </row>
    <row r="31" spans="1:13" x14ac:dyDescent="0.25">
      <c r="E31" s="379"/>
      <c r="F31" s="379"/>
      <c r="G31" s="379"/>
      <c r="H31" s="379"/>
      <c r="I31" s="379"/>
      <c r="J31" s="379"/>
      <c r="K31" s="379"/>
    </row>
    <row r="32" spans="1:13" x14ac:dyDescent="0.25">
      <c r="E32" s="379"/>
      <c r="F32" s="379"/>
      <c r="G32" s="379"/>
      <c r="H32" s="379"/>
      <c r="I32" s="379"/>
      <c r="J32" s="379"/>
      <c r="K32" s="379"/>
    </row>
  </sheetData>
  <sheetProtection formatCells="0" formatColumns="0" formatRows="0" selectLockedCells="1"/>
  <mergeCells count="1">
    <mergeCell ref="C7:E7"/>
  </mergeCells>
  <dataValidations count="7">
    <dataValidation type="list" allowBlank="1" showInputMessage="1" showErrorMessage="1" sqref="B6:D6">
      <formula1>"PRA, SRA, TRA"</formula1>
    </dataValidation>
    <dataValidation type="list" allowBlank="1" showInputMessage="1" showErrorMessage="1" sqref="B7">
      <formula1>"NA"</formula1>
    </dataValidation>
    <dataValidation allowBlank="1" showErrorMessage="1" sqref="B11"/>
    <dataValidation type="whole" allowBlank="1" showInputMessage="1" showErrorMessage="1" sqref="B13:B20">
      <formula1>0</formula1>
      <formula2>9999</formula2>
    </dataValidation>
    <dataValidation type="whole" allowBlank="1" showInputMessage="1" showErrorMessage="1" sqref="C13:D20">
      <formula1>0</formula1>
      <formula2>99999</formula2>
    </dataValidation>
    <dataValidation type="list" allowBlank="1" showInputMessage="1" showErrorMessage="1" sqref="B8">
      <formula1>"Yes, No"</formula1>
    </dataValidation>
    <dataValidation allowBlank="1" showInputMessage="1" showErrorMessage="1" prompt="Available only if &quot;Yes&quot; was selected above to indicate an intention to request amounts less than FMR." sqref="D11"/>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30"/>
  <sheetViews>
    <sheetView showGridLines="0" topLeftCell="A13" workbookViewId="0">
      <selection activeCell="A29" sqref="A29:C29"/>
    </sheetView>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5" s="100" customFormat="1" ht="18.75" x14ac:dyDescent="0.25">
      <c r="A1" s="99"/>
      <c r="B1" s="99"/>
      <c r="C1" s="99"/>
    </row>
    <row r="2" spans="1:5" s="100" customFormat="1" ht="18.75" customHeight="1" x14ac:dyDescent="0.25">
      <c r="A2" s="101" t="s">
        <v>395</v>
      </c>
      <c r="B2" s="101"/>
      <c r="C2" s="101"/>
    </row>
    <row r="3" spans="1:5" s="100" customFormat="1" ht="18.75" x14ac:dyDescent="0.25">
      <c r="A3" s="346" t="s">
        <v>427</v>
      </c>
      <c r="B3" s="104"/>
      <c r="C3" s="104"/>
    </row>
    <row r="4" spans="1:5" ht="15.75" thickBot="1" x14ac:dyDescent="0.3"/>
    <row r="5" spans="1:5" ht="18.75" x14ac:dyDescent="0.3">
      <c r="A5" s="603" t="s">
        <v>148</v>
      </c>
      <c r="B5" s="604"/>
      <c r="C5" s="605"/>
    </row>
    <row r="6" spans="1:5" ht="33" customHeight="1" thickBot="1" x14ac:dyDescent="0.3">
      <c r="A6" s="600" t="s">
        <v>129</v>
      </c>
      <c r="B6" s="601"/>
      <c r="C6" s="602"/>
    </row>
    <row r="7" spans="1:5" ht="30.75" thickBot="1" x14ac:dyDescent="0.3">
      <c r="A7" s="250" t="s">
        <v>130</v>
      </c>
      <c r="B7" s="251" t="s">
        <v>131</v>
      </c>
      <c r="C7" s="252" t="s">
        <v>295</v>
      </c>
      <c r="D7" s="134"/>
      <c r="E7" s="135"/>
    </row>
    <row r="8" spans="1:5" x14ac:dyDescent="0.25">
      <c r="A8" s="253" t="s">
        <v>132</v>
      </c>
      <c r="B8" s="94"/>
      <c r="C8" s="77"/>
    </row>
    <row r="9" spans="1:5" x14ac:dyDescent="0.25">
      <c r="A9" s="253" t="s">
        <v>133</v>
      </c>
      <c r="B9" s="93"/>
      <c r="C9" s="78"/>
    </row>
    <row r="10" spans="1:5" x14ac:dyDescent="0.25">
      <c r="A10" s="253" t="s">
        <v>134</v>
      </c>
      <c r="B10" s="93"/>
      <c r="C10" s="78"/>
    </row>
    <row r="11" spans="1:5" x14ac:dyDescent="0.25">
      <c r="A11" s="253" t="s">
        <v>135</v>
      </c>
      <c r="B11" s="93"/>
      <c r="C11" s="78"/>
    </row>
    <row r="12" spans="1:5" x14ac:dyDescent="0.25">
      <c r="A12" s="253" t="s">
        <v>136</v>
      </c>
      <c r="B12" s="93"/>
      <c r="C12" s="78"/>
    </row>
    <row r="13" spans="1:5" x14ac:dyDescent="0.25">
      <c r="A13" s="253" t="s">
        <v>137</v>
      </c>
      <c r="B13" s="93"/>
      <c r="C13" s="78"/>
    </row>
    <row r="14" spans="1:5" x14ac:dyDescent="0.25">
      <c r="A14" s="253" t="s">
        <v>138</v>
      </c>
      <c r="B14" s="93"/>
      <c r="C14" s="78"/>
    </row>
    <row r="15" spans="1:5" x14ac:dyDescent="0.25">
      <c r="A15" s="253" t="s">
        <v>139</v>
      </c>
      <c r="B15" s="93"/>
      <c r="C15" s="78"/>
    </row>
    <row r="16" spans="1:5" x14ac:dyDescent="0.25">
      <c r="A16" s="253" t="s">
        <v>140</v>
      </c>
      <c r="B16" s="93"/>
      <c r="C16" s="78"/>
    </row>
    <row r="17" spans="1:5" x14ac:dyDescent="0.25">
      <c r="A17" s="253" t="s">
        <v>141</v>
      </c>
      <c r="B17" s="93"/>
      <c r="C17" s="78"/>
    </row>
    <row r="18" spans="1:5" x14ac:dyDescent="0.25">
      <c r="A18" s="253" t="s">
        <v>142</v>
      </c>
      <c r="B18" s="93"/>
      <c r="C18" s="78"/>
    </row>
    <row r="19" spans="1:5" x14ac:dyDescent="0.25">
      <c r="A19" s="253" t="s">
        <v>143</v>
      </c>
      <c r="B19" s="93"/>
      <c r="C19" s="78"/>
    </row>
    <row r="20" spans="1:5" x14ac:dyDescent="0.25">
      <c r="A20" s="253" t="s">
        <v>144</v>
      </c>
      <c r="B20" s="93"/>
      <c r="C20" s="78"/>
    </row>
    <row r="21" spans="1:5" x14ac:dyDescent="0.25">
      <c r="A21" s="253" t="s">
        <v>145</v>
      </c>
      <c r="B21" s="93"/>
      <c r="C21" s="78"/>
    </row>
    <row r="22" spans="1:5" x14ac:dyDescent="0.25">
      <c r="A22" s="253" t="s">
        <v>146</v>
      </c>
      <c r="B22" s="93"/>
      <c r="C22" s="78"/>
    </row>
    <row r="23" spans="1:5" x14ac:dyDescent="0.25">
      <c r="A23" s="253" t="s">
        <v>147</v>
      </c>
      <c r="B23" s="93"/>
      <c r="C23" s="78"/>
    </row>
    <row r="24" spans="1:5" x14ac:dyDescent="0.25">
      <c r="A24" s="254" t="s">
        <v>292</v>
      </c>
      <c r="B24" s="93"/>
      <c r="C24" s="78"/>
    </row>
    <row r="25" spans="1:5" x14ac:dyDescent="0.25">
      <c r="A25" s="214" t="s">
        <v>296</v>
      </c>
      <c r="B25" s="157"/>
      <c r="C25" s="248">
        <f>+SUM(C8:C24)</f>
        <v>0</v>
      </c>
    </row>
    <row r="26" spans="1:5" x14ac:dyDescent="0.25">
      <c r="A26" s="249" t="s">
        <v>289</v>
      </c>
      <c r="B26" s="157"/>
      <c r="C26" s="248" t="s">
        <v>297</v>
      </c>
      <c r="E26" s="100"/>
    </row>
    <row r="27" spans="1:5" x14ac:dyDescent="0.25">
      <c r="A27" s="249" t="s">
        <v>291</v>
      </c>
      <c r="B27" s="157"/>
      <c r="C27" s="248">
        <f>+C25</f>
        <v>0</v>
      </c>
    </row>
    <row r="28" spans="1:5" ht="15.75" customHeight="1" x14ac:dyDescent="0.25">
      <c r="C28" s="103"/>
    </row>
    <row r="29" spans="1:5" ht="106.5" customHeight="1" x14ac:dyDescent="0.25">
      <c r="A29" s="594" t="s">
        <v>293</v>
      </c>
      <c r="B29" s="595"/>
      <c r="C29" s="596"/>
    </row>
    <row r="30" spans="1:5" ht="252.75" customHeight="1" x14ac:dyDescent="0.25">
      <c r="A30" s="597" t="s">
        <v>294</v>
      </c>
      <c r="B30" s="598"/>
      <c r="C30" s="599"/>
    </row>
  </sheetData>
  <sheetProtection formatCells="0" formatColumns="0" formatRows="0" selectLockedCells="1"/>
  <mergeCells count="4">
    <mergeCell ref="A29:C29"/>
    <mergeCell ref="A30:C30"/>
    <mergeCell ref="A6:C6"/>
    <mergeCell ref="A5:C5"/>
  </mergeCells>
  <dataValidations count="4">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8:B24">
      <formula1>400</formula1>
    </dataValidation>
    <dataValidation allowBlank="1" showInputMessage="1" showErrorMessage="1" prompt="The system prepopulates a list of eligible supportive services for which funds can be requested. The costs listed are the only costs allowed under 24 CFR 578.53. (Refer to 24 CFR 578.53 for details on eligible supportive services costs.)" sqref="A7"/>
    <dataValidation allowBlank="1" showInputMessage="1" showErrorMessage="1" prompt="Enter the quantity in detail (e.g., 1 FTE Case Manager Salary + benefits, or child care for 15 children) for each supportive service activity for which funding is being requested. Note: Simply stating 1 FTE is NOT providing &quot;Quantity AND Detail...&quot;" sqref="B7"/>
    <dataValidation allowBlank="1" showInputMessage="1" showErrorMessage="1" prompt="For the renewal grant year, enter the amount ($) requested for each avicity. The amount entered must only be the amount that is DIRECTLY related to providing supportive services to homeless program participants." sqref="C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6"/>
  <sheetViews>
    <sheetView zoomScaleNormal="100" zoomScaleSheetLayoutView="115" workbookViewId="0">
      <selection activeCell="C6" sqref="C6"/>
    </sheetView>
  </sheetViews>
  <sheetFormatPr defaultRowHeight="15" x14ac:dyDescent="0.25"/>
  <cols>
    <col min="1" max="1" width="99.7109375" customWidth="1"/>
  </cols>
  <sheetData>
    <row r="1" spans="1:1" ht="87.75" customHeight="1" x14ac:dyDescent="0.25">
      <c r="A1" s="325" t="s">
        <v>480</v>
      </c>
    </row>
    <row r="2" spans="1:1" ht="47.25" x14ac:dyDescent="0.25">
      <c r="A2" s="325" t="s">
        <v>225</v>
      </c>
    </row>
    <row r="3" spans="1:1" ht="63" x14ac:dyDescent="0.25">
      <c r="A3" s="325" t="s">
        <v>478</v>
      </c>
    </row>
    <row r="4" spans="1:1" ht="63" x14ac:dyDescent="0.25">
      <c r="A4" s="325" t="s">
        <v>479</v>
      </c>
    </row>
    <row r="5" spans="1:1" ht="15.75" x14ac:dyDescent="0.25">
      <c r="A5" s="323"/>
    </row>
    <row r="6" spans="1:1" ht="15.75" x14ac:dyDescent="0.25">
      <c r="A6" s="324"/>
    </row>
  </sheetData>
  <sheetProtection formatCells="0" formatColumns="0" selectLockedCells="1"/>
  <pageMargins left="0.7" right="1.0208333333333333"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E20"/>
  <sheetViews>
    <sheetView showGridLines="0" workbookViewId="0">
      <selection activeCell="F13" sqref="F13"/>
    </sheetView>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5" s="100" customFormat="1" ht="18.75" x14ac:dyDescent="0.25">
      <c r="A1" s="368"/>
      <c r="B1" s="368"/>
      <c r="C1" s="368"/>
    </row>
    <row r="2" spans="1:5" s="100" customFormat="1" ht="18.75" customHeight="1" x14ac:dyDescent="0.25">
      <c r="A2" s="101" t="s">
        <v>395</v>
      </c>
      <c r="B2" s="101"/>
      <c r="C2" s="101"/>
    </row>
    <row r="3" spans="1:5" s="100" customFormat="1" ht="18.75" x14ac:dyDescent="0.25">
      <c r="A3" s="346" t="s">
        <v>450</v>
      </c>
      <c r="B3" s="104"/>
      <c r="C3" s="104"/>
    </row>
    <row r="4" spans="1:5" ht="15.75" thickBot="1" x14ac:dyDescent="0.3"/>
    <row r="5" spans="1:5" ht="18.75" x14ac:dyDescent="0.3">
      <c r="A5" s="603" t="s">
        <v>460</v>
      </c>
      <c r="B5" s="604"/>
      <c r="C5" s="605"/>
    </row>
    <row r="6" spans="1:5" ht="33" customHeight="1" thickBot="1" x14ac:dyDescent="0.3">
      <c r="A6" s="600" t="s">
        <v>459</v>
      </c>
      <c r="B6" s="601"/>
      <c r="C6" s="602"/>
    </row>
    <row r="7" spans="1:5" ht="30.75" thickBot="1" x14ac:dyDescent="0.3">
      <c r="A7" s="250" t="s">
        <v>130</v>
      </c>
      <c r="B7" s="251" t="s">
        <v>131</v>
      </c>
      <c r="C7" s="252" t="s">
        <v>295</v>
      </c>
      <c r="D7" s="134"/>
      <c r="E7" s="135"/>
    </row>
    <row r="8" spans="1:5" x14ac:dyDescent="0.25">
      <c r="A8" s="253" t="s">
        <v>451</v>
      </c>
      <c r="B8" s="94"/>
      <c r="C8" s="77"/>
    </row>
    <row r="9" spans="1:5" x14ac:dyDescent="0.25">
      <c r="A9" s="253" t="s">
        <v>452</v>
      </c>
      <c r="B9" s="93"/>
      <c r="C9" s="78"/>
    </row>
    <row r="10" spans="1:5" x14ac:dyDescent="0.25">
      <c r="A10" s="253" t="s">
        <v>453</v>
      </c>
      <c r="B10" s="93"/>
      <c r="C10" s="78"/>
    </row>
    <row r="11" spans="1:5" x14ac:dyDescent="0.25">
      <c r="A11" s="253" t="s">
        <v>454</v>
      </c>
      <c r="B11" s="93"/>
      <c r="C11" s="78"/>
    </row>
    <row r="12" spans="1:5" x14ac:dyDescent="0.25">
      <c r="A12" s="253" t="s">
        <v>455</v>
      </c>
      <c r="B12" s="93"/>
      <c r="C12" s="78"/>
    </row>
    <row r="13" spans="1:5" x14ac:dyDescent="0.25">
      <c r="A13" s="253" t="s">
        <v>456</v>
      </c>
      <c r="B13" s="93"/>
      <c r="C13" s="78"/>
    </row>
    <row r="14" spans="1:5" x14ac:dyDescent="0.25">
      <c r="A14" s="253" t="s">
        <v>457</v>
      </c>
      <c r="B14" s="93"/>
      <c r="C14" s="78"/>
    </row>
    <row r="15" spans="1:5" x14ac:dyDescent="0.25">
      <c r="A15" s="214" t="s">
        <v>296</v>
      </c>
      <c r="B15" s="157"/>
      <c r="C15" s="248">
        <f>+SUM(C8:C14)</f>
        <v>0</v>
      </c>
    </row>
    <row r="16" spans="1:5" x14ac:dyDescent="0.25">
      <c r="A16" s="249" t="s">
        <v>289</v>
      </c>
      <c r="B16" s="157"/>
      <c r="C16" s="248" t="s">
        <v>297</v>
      </c>
      <c r="E16" s="100"/>
    </row>
    <row r="17" spans="1:3" x14ac:dyDescent="0.25">
      <c r="A17" s="249" t="s">
        <v>291</v>
      </c>
      <c r="B17" s="157"/>
      <c r="C17" s="248">
        <f>+C15</f>
        <v>0</v>
      </c>
    </row>
    <row r="18" spans="1:3" ht="15.75" customHeight="1" x14ac:dyDescent="0.25">
      <c r="C18" s="103"/>
    </row>
    <row r="19" spans="1:3" ht="150" customHeight="1" x14ac:dyDescent="0.25">
      <c r="A19" s="597" t="s">
        <v>458</v>
      </c>
      <c r="B19" s="598"/>
      <c r="C19" s="599"/>
    </row>
    <row r="20" spans="1:3" ht="154.5" customHeight="1" x14ac:dyDescent="0.25">
      <c r="A20" s="597" t="s">
        <v>461</v>
      </c>
      <c r="B20" s="598"/>
      <c r="C20" s="599"/>
    </row>
  </sheetData>
  <sheetProtection formatCells="0" formatColumns="0" formatRows="0" selectLockedCells="1"/>
  <mergeCells count="4">
    <mergeCell ref="A5:C5"/>
    <mergeCell ref="A6:C6"/>
    <mergeCell ref="A19:C19"/>
    <mergeCell ref="A20:C20"/>
  </mergeCells>
  <dataValidations count="4">
    <dataValidation allowBlank="1" showInputMessage="1" showErrorMessage="1" prompt="Enter the amount ($) requested for each avicity. The amount entered must only be the amount that is DIRECTLY related to operating the housing or supportive services facility. " sqref="C7"/>
    <dataValidation allowBlank="1" showInputMessage="1" showErrorMessage="1" prompt="Enter the quantity in detail (ie: .75 FTE hours and benefits for staff and the specific duty to be performed, utility types, monthly allowances for supplies) for each operating cost for which funding is being requested. Note: Simply stating 1FTE is NOT ok" sqref="B7"/>
    <dataValidation allowBlank="1" showInputMessage="1" showErrorMessage="1" prompt="The system prepopulates a list of eligible supportive services for which funds can be requested. The costs listed are the only costs allowed under 24 CFR 578.55. (Refer to 24 CFR 578.55 for details on eligible operating costs.)" sqref="A7"/>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8:B14">
      <formula1>400</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20"/>
  <sheetViews>
    <sheetView showGridLines="0" workbookViewId="0">
      <selection activeCell="A3" sqref="A3"/>
    </sheetView>
  </sheetViews>
  <sheetFormatPr defaultRowHeight="15" x14ac:dyDescent="0.25"/>
  <cols>
    <col min="1" max="1" width="37.42578125" style="81" customWidth="1"/>
    <col min="2" max="2" width="60.42578125" style="81" customWidth="1"/>
    <col min="3" max="3" width="19.140625" style="81" customWidth="1"/>
    <col min="4" max="16384" width="9.140625" style="81"/>
  </cols>
  <sheetData>
    <row r="1" spans="1:5" s="100" customFormat="1" ht="18.75" x14ac:dyDescent="0.25">
      <c r="A1" s="368"/>
      <c r="B1" s="368"/>
      <c r="C1" s="368"/>
    </row>
    <row r="2" spans="1:5" s="100" customFormat="1" ht="18.75" customHeight="1" x14ac:dyDescent="0.25">
      <c r="A2" s="101" t="s">
        <v>395</v>
      </c>
      <c r="B2" s="101"/>
      <c r="C2" s="101"/>
    </row>
    <row r="3" spans="1:5" s="100" customFormat="1" ht="18.75" x14ac:dyDescent="0.25">
      <c r="A3" s="346" t="s">
        <v>450</v>
      </c>
      <c r="B3" s="104"/>
      <c r="C3" s="104"/>
    </row>
    <row r="4" spans="1:5" ht="15.75" thickBot="1" x14ac:dyDescent="0.3"/>
    <row r="5" spans="1:5" ht="18.75" x14ac:dyDescent="0.3">
      <c r="A5" s="603" t="s">
        <v>460</v>
      </c>
      <c r="B5" s="604"/>
      <c r="C5" s="605"/>
    </row>
    <row r="6" spans="1:5" ht="92.25" customHeight="1" thickBot="1" x14ac:dyDescent="0.3">
      <c r="A6" s="606" t="s">
        <v>462</v>
      </c>
      <c r="B6" s="607"/>
      <c r="C6" s="608"/>
    </row>
    <row r="7" spans="1:5" ht="30.75" thickBot="1" x14ac:dyDescent="0.3">
      <c r="A7" s="250" t="s">
        <v>130</v>
      </c>
      <c r="B7" s="251" t="s">
        <v>131</v>
      </c>
      <c r="C7" s="252" t="s">
        <v>295</v>
      </c>
      <c r="D7" s="134"/>
      <c r="E7" s="135"/>
    </row>
    <row r="8" spans="1:5" ht="45" x14ac:dyDescent="0.25">
      <c r="A8" s="373" t="s">
        <v>463</v>
      </c>
      <c r="B8" s="94"/>
      <c r="C8" s="77"/>
    </row>
    <row r="9" spans="1:5" ht="60" x14ac:dyDescent="0.25">
      <c r="A9" s="373" t="s">
        <v>464</v>
      </c>
      <c r="B9" s="93"/>
      <c r="C9" s="78"/>
    </row>
    <row r="10" spans="1:5" ht="90" x14ac:dyDescent="0.25">
      <c r="A10" s="373" t="s">
        <v>465</v>
      </c>
      <c r="B10" s="93"/>
      <c r="C10" s="78"/>
    </row>
    <row r="11" spans="1:5" ht="75" x14ac:dyDescent="0.25">
      <c r="A11" s="373" t="s">
        <v>466</v>
      </c>
      <c r="B11" s="93"/>
      <c r="C11" s="78"/>
    </row>
    <row r="12" spans="1:5" ht="45" x14ac:dyDescent="0.25">
      <c r="A12" s="373" t="s">
        <v>467</v>
      </c>
      <c r="B12" s="93"/>
      <c r="C12" s="78"/>
    </row>
    <row r="13" spans="1:5" x14ac:dyDescent="0.25">
      <c r="A13" s="253" t="s">
        <v>456</v>
      </c>
      <c r="B13" s="93"/>
      <c r="C13" s="78"/>
    </row>
    <row r="14" spans="1:5" x14ac:dyDescent="0.25">
      <c r="A14" s="253" t="s">
        <v>457</v>
      </c>
      <c r="B14" s="93"/>
      <c r="C14" s="78"/>
    </row>
    <row r="15" spans="1:5" x14ac:dyDescent="0.25">
      <c r="A15" s="214" t="s">
        <v>296</v>
      </c>
      <c r="B15" s="157"/>
      <c r="C15" s="248">
        <f>+SUM(C8:C14)</f>
        <v>0</v>
      </c>
    </row>
    <row r="16" spans="1:5" x14ac:dyDescent="0.25">
      <c r="A16" s="249" t="s">
        <v>289</v>
      </c>
      <c r="B16" s="157"/>
      <c r="C16" s="248" t="s">
        <v>297</v>
      </c>
      <c r="E16" s="100"/>
    </row>
    <row r="17" spans="1:3" x14ac:dyDescent="0.25">
      <c r="A17" s="249" t="s">
        <v>291</v>
      </c>
      <c r="B17" s="157"/>
      <c r="C17" s="248">
        <f>+C15</f>
        <v>0</v>
      </c>
    </row>
    <row r="18" spans="1:3" ht="15.75" customHeight="1" x14ac:dyDescent="0.25">
      <c r="C18" s="103"/>
    </row>
    <row r="19" spans="1:3" ht="150" customHeight="1" x14ac:dyDescent="0.25">
      <c r="A19" s="597" t="s">
        <v>458</v>
      </c>
      <c r="B19" s="598"/>
      <c r="C19" s="599"/>
    </row>
    <row r="20" spans="1:3" ht="154.5" customHeight="1" x14ac:dyDescent="0.25">
      <c r="A20" s="597" t="s">
        <v>461</v>
      </c>
      <c r="B20" s="598"/>
      <c r="C20" s="599"/>
    </row>
  </sheetData>
  <sheetProtection formatCells="0" formatColumns="0" formatRows="0" selectLockedCells="1"/>
  <mergeCells count="4">
    <mergeCell ref="A5:C5"/>
    <mergeCell ref="A6:C6"/>
    <mergeCell ref="A19:C19"/>
    <mergeCell ref="A20:C20"/>
  </mergeCells>
  <dataValidations count="5">
    <dataValidation type="textLength" operator="lessThan" allowBlank="1" showInputMessage="1" showErrorMessage="1" prompt="If you are including the salaries of a superivisor, the supervisor must be actively engaged in the eligible cost activity. 400 character limit includes spaces and special characters. " sqref="B8:B14">
      <formula1>400</formula1>
    </dataValidation>
    <dataValidation allowBlank="1" showInputMessage="1" showErrorMessage="1" prompt="The system prepopulates a list of eligible supportive services for which funds can be requested. The costs listed are the only costs allowed under 24 CFR 578.55. (Refer to 24 CFR 578.55 for details on eligible operating costs.)" sqref="A7"/>
    <dataValidation allowBlank="1" showInputMessage="1" showErrorMessage="1" prompt="Enter the “Quantity AND Detail” (e.g., .75 FTE hours and benefits for project management staff) for each HMIS cost for which funding is being requested. " sqref="B7"/>
    <dataValidation allowBlank="1" showInputMessage="1" showErrorMessage="1" prompt="Enter the annual amount ($) requested for each activity." sqref="C7"/>
    <dataValidation allowBlank="1" showInputMessage="1" showErrorMessage="1" prompt=" This field is automatically calculated based on the sum of the annual assistance requests entered for each activity." sqref="C15"/>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3"/>
  <sheetViews>
    <sheetView topLeftCell="A16" zoomScaleNormal="100" workbookViewId="0">
      <selection activeCell="B11" sqref="B11"/>
    </sheetView>
  </sheetViews>
  <sheetFormatPr defaultRowHeight="15" x14ac:dyDescent="0.25"/>
  <cols>
    <col min="1" max="1" width="34.85546875" style="81" customWidth="1"/>
    <col min="2" max="2" width="25" style="81" customWidth="1"/>
    <col min="3" max="3" width="15.5703125" style="81" customWidth="1"/>
    <col min="4" max="4" width="10.28515625" style="81" customWidth="1"/>
    <col min="5" max="5" width="13.7109375" style="81" customWidth="1"/>
    <col min="6" max="6" width="15.85546875" style="81" customWidth="1"/>
    <col min="7" max="7" width="12.5703125" style="81" customWidth="1"/>
    <col min="8" max="8" width="13.140625" style="81" customWidth="1"/>
    <col min="9" max="9" width="14" style="81" bestFit="1" customWidth="1"/>
    <col min="10" max="10" width="13.140625" style="81" customWidth="1"/>
    <col min="11" max="11" width="16.140625" style="81" bestFit="1" customWidth="1"/>
    <col min="12" max="12" width="14" style="81" bestFit="1" customWidth="1"/>
    <col min="13" max="13" width="12.7109375" style="81" bestFit="1" customWidth="1"/>
    <col min="14" max="14" width="57" style="81" customWidth="1"/>
    <col min="15" max="16384" width="9.140625" style="81"/>
  </cols>
  <sheetData>
    <row r="1" spans="1:14" ht="18.75" x14ac:dyDescent="0.25">
      <c r="A1" s="101" t="s">
        <v>395</v>
      </c>
    </row>
    <row r="2" spans="1:14" ht="18.75" x14ac:dyDescent="0.25">
      <c r="A2" s="101" t="s">
        <v>395</v>
      </c>
    </row>
    <row r="3" spans="1:14" ht="18.75" x14ac:dyDescent="0.25">
      <c r="A3" s="104"/>
    </row>
    <row r="4" spans="1:14" ht="76.5" customHeight="1" x14ac:dyDescent="0.3">
      <c r="A4" s="615" t="s">
        <v>318</v>
      </c>
      <c r="B4" s="616"/>
      <c r="C4" s="616"/>
      <c r="D4" s="616"/>
      <c r="E4" s="616"/>
      <c r="F4" s="616"/>
      <c r="G4" s="616"/>
      <c r="H4" s="616"/>
      <c r="I4" s="616"/>
    </row>
    <row r="6" spans="1:14" ht="19.5" thickBot="1" x14ac:dyDescent="0.3">
      <c r="A6" s="255" t="s">
        <v>198</v>
      </c>
      <c r="B6" s="256"/>
      <c r="C6" s="256"/>
      <c r="D6" s="256"/>
      <c r="E6" s="256"/>
      <c r="F6" s="256"/>
      <c r="G6" s="257"/>
      <c r="H6" s="257"/>
      <c r="I6" s="257"/>
      <c r="J6" s="256"/>
      <c r="K6" s="256"/>
      <c r="L6" s="256"/>
      <c r="M6" s="256"/>
      <c r="N6" s="211"/>
    </row>
    <row r="7" spans="1:14" x14ac:dyDescent="0.25">
      <c r="A7" s="611" t="s">
        <v>199</v>
      </c>
      <c r="B7" s="609" t="s">
        <v>200</v>
      </c>
      <c r="C7" s="609" t="s">
        <v>201</v>
      </c>
      <c r="D7" s="609" t="s">
        <v>202</v>
      </c>
      <c r="E7" s="609" t="s">
        <v>203</v>
      </c>
      <c r="F7" s="613" t="s">
        <v>204</v>
      </c>
      <c r="G7" s="617" t="s">
        <v>205</v>
      </c>
      <c r="H7" s="618"/>
      <c r="I7" s="619"/>
      <c r="J7" s="611" t="s">
        <v>206</v>
      </c>
      <c r="K7" s="609" t="s">
        <v>267</v>
      </c>
      <c r="L7" s="609" t="s">
        <v>207</v>
      </c>
      <c r="M7" s="609" t="s">
        <v>208</v>
      </c>
      <c r="N7" s="609" t="s">
        <v>209</v>
      </c>
    </row>
    <row r="8" spans="1:14" ht="26.25" thickBot="1" x14ac:dyDescent="0.3">
      <c r="A8" s="612"/>
      <c r="B8" s="610"/>
      <c r="C8" s="610"/>
      <c r="D8" s="610"/>
      <c r="E8" s="610"/>
      <c r="F8" s="614"/>
      <c r="G8" s="258" t="s">
        <v>210</v>
      </c>
      <c r="H8" s="259" t="s">
        <v>211</v>
      </c>
      <c r="I8" s="260" t="s">
        <v>212</v>
      </c>
      <c r="J8" s="612"/>
      <c r="K8" s="610"/>
      <c r="L8" s="610"/>
      <c r="M8" s="610"/>
      <c r="N8" s="610"/>
    </row>
    <row r="9" spans="1:14" ht="15.75" thickBot="1" x14ac:dyDescent="0.3">
      <c r="A9" s="261" t="s">
        <v>213</v>
      </c>
      <c r="B9" s="262"/>
      <c r="C9" s="262"/>
      <c r="D9" s="262"/>
      <c r="E9" s="262"/>
      <c r="F9" s="263"/>
      <c r="G9" s="264"/>
      <c r="H9" s="262"/>
      <c r="I9" s="265"/>
      <c r="J9" s="266"/>
      <c r="K9" s="262"/>
      <c r="L9" s="262"/>
      <c r="M9" s="262"/>
      <c r="N9" s="266"/>
    </row>
    <row r="10" spans="1:14" ht="18" customHeight="1" x14ac:dyDescent="0.25">
      <c r="A10" s="18" t="s">
        <v>214</v>
      </c>
      <c r="B10" s="19" t="s">
        <v>215</v>
      </c>
      <c r="C10" s="20">
        <v>45000</v>
      </c>
      <c r="D10" s="21">
        <v>23.08</v>
      </c>
      <c r="E10" s="22"/>
      <c r="F10" s="59"/>
      <c r="G10" s="69"/>
      <c r="H10" s="55"/>
      <c r="I10" s="70"/>
      <c r="J10" s="64">
        <v>1</v>
      </c>
      <c r="K10" s="23">
        <f>SUM(C10+E10+F10+G10+H10+I10)*J10</f>
        <v>45000</v>
      </c>
      <c r="L10" s="21" t="s">
        <v>216</v>
      </c>
      <c r="M10" s="24">
        <f>SUM(K10,L10)</f>
        <v>45000</v>
      </c>
      <c r="N10" s="25"/>
    </row>
    <row r="11" spans="1:14" ht="18" customHeight="1" x14ac:dyDescent="0.25">
      <c r="A11" s="18"/>
      <c r="B11" s="19"/>
      <c r="C11" s="20"/>
      <c r="D11" s="21"/>
      <c r="E11" s="22"/>
      <c r="F11" s="59"/>
      <c r="G11" s="69"/>
      <c r="H11" s="55"/>
      <c r="I11" s="70"/>
      <c r="J11" s="64"/>
      <c r="K11" s="23">
        <f t="shared" ref="K11:K18" si="0">SUM(C11+E11+F11+G11+H11+I11)*J11</f>
        <v>0</v>
      </c>
      <c r="L11" s="21"/>
      <c r="M11" s="24">
        <f t="shared" ref="M11:M21" si="1">SUM(K11,L11)</f>
        <v>0</v>
      </c>
      <c r="N11" s="25"/>
    </row>
    <row r="12" spans="1:14" ht="18" customHeight="1" x14ac:dyDescent="0.25">
      <c r="A12" s="18"/>
      <c r="B12" s="19"/>
      <c r="C12" s="20"/>
      <c r="D12" s="21"/>
      <c r="E12" s="22"/>
      <c r="F12" s="59"/>
      <c r="G12" s="69"/>
      <c r="H12" s="55"/>
      <c r="I12" s="70"/>
      <c r="J12" s="64"/>
      <c r="K12" s="23">
        <f t="shared" si="0"/>
        <v>0</v>
      </c>
      <c r="L12" s="21"/>
      <c r="M12" s="24">
        <f t="shared" si="1"/>
        <v>0</v>
      </c>
      <c r="N12" s="25"/>
    </row>
    <row r="13" spans="1:14" ht="18" customHeight="1" x14ac:dyDescent="0.25">
      <c r="A13" s="18"/>
      <c r="B13" s="19"/>
      <c r="C13" s="20"/>
      <c r="D13" s="21"/>
      <c r="E13" s="22"/>
      <c r="F13" s="59"/>
      <c r="G13" s="69"/>
      <c r="H13" s="55"/>
      <c r="I13" s="70"/>
      <c r="J13" s="64"/>
      <c r="K13" s="23">
        <f t="shared" si="0"/>
        <v>0</v>
      </c>
      <c r="L13" s="21"/>
      <c r="M13" s="24">
        <f t="shared" si="1"/>
        <v>0</v>
      </c>
      <c r="N13" s="25"/>
    </row>
    <row r="14" spans="1:14" ht="18" customHeight="1" x14ac:dyDescent="0.25">
      <c r="A14" s="18"/>
      <c r="B14" s="19"/>
      <c r="C14" s="20"/>
      <c r="D14" s="21"/>
      <c r="E14" s="22"/>
      <c r="F14" s="59"/>
      <c r="G14" s="69"/>
      <c r="H14" s="55"/>
      <c r="I14" s="70"/>
      <c r="J14" s="64"/>
      <c r="K14" s="23">
        <f t="shared" si="0"/>
        <v>0</v>
      </c>
      <c r="L14" s="21"/>
      <c r="M14" s="24">
        <f t="shared" si="1"/>
        <v>0</v>
      </c>
      <c r="N14" s="25"/>
    </row>
    <row r="15" spans="1:14" ht="18" customHeight="1" x14ac:dyDescent="0.25">
      <c r="A15" s="18"/>
      <c r="B15" s="19"/>
      <c r="C15" s="20"/>
      <c r="D15" s="21"/>
      <c r="E15" s="22"/>
      <c r="F15" s="59"/>
      <c r="G15" s="69"/>
      <c r="H15" s="55"/>
      <c r="I15" s="70"/>
      <c r="J15" s="64"/>
      <c r="K15" s="23">
        <f t="shared" si="0"/>
        <v>0</v>
      </c>
      <c r="L15" s="21"/>
      <c r="M15" s="24">
        <f t="shared" si="1"/>
        <v>0</v>
      </c>
      <c r="N15" s="25"/>
    </row>
    <row r="16" spans="1:14" ht="18" customHeight="1" x14ac:dyDescent="0.25">
      <c r="A16" s="18"/>
      <c r="B16" s="19"/>
      <c r="C16" s="20"/>
      <c r="D16" s="21"/>
      <c r="E16" s="22"/>
      <c r="F16" s="59"/>
      <c r="G16" s="69"/>
      <c r="H16" s="55"/>
      <c r="I16" s="70"/>
      <c r="J16" s="64"/>
      <c r="K16" s="23">
        <f t="shared" si="0"/>
        <v>0</v>
      </c>
      <c r="L16" s="21"/>
      <c r="M16" s="24">
        <f t="shared" si="1"/>
        <v>0</v>
      </c>
      <c r="N16" s="25"/>
    </row>
    <row r="17" spans="1:14" ht="18" customHeight="1" x14ac:dyDescent="0.25">
      <c r="A17" s="18"/>
      <c r="B17" s="19"/>
      <c r="C17" s="20"/>
      <c r="D17" s="21"/>
      <c r="E17" s="22"/>
      <c r="F17" s="59"/>
      <c r="G17" s="69"/>
      <c r="H17" s="55"/>
      <c r="I17" s="70"/>
      <c r="J17" s="64"/>
      <c r="K17" s="23">
        <f t="shared" si="0"/>
        <v>0</v>
      </c>
      <c r="L17" s="21"/>
      <c r="M17" s="24">
        <f t="shared" si="1"/>
        <v>0</v>
      </c>
      <c r="N17" s="25"/>
    </row>
    <row r="18" spans="1:14" ht="18" customHeight="1" x14ac:dyDescent="0.25">
      <c r="A18" s="18"/>
      <c r="B18" s="19"/>
      <c r="C18" s="20"/>
      <c r="D18" s="21"/>
      <c r="E18" s="22"/>
      <c r="F18" s="59"/>
      <c r="G18" s="69"/>
      <c r="H18" s="55"/>
      <c r="I18" s="70"/>
      <c r="J18" s="64"/>
      <c r="K18" s="23">
        <f t="shared" si="0"/>
        <v>0</v>
      </c>
      <c r="L18" s="21"/>
      <c r="M18" s="24">
        <f t="shared" si="1"/>
        <v>0</v>
      </c>
      <c r="N18" s="25"/>
    </row>
    <row r="19" spans="1:14" x14ac:dyDescent="0.25">
      <c r="A19" s="26"/>
      <c r="B19" s="27"/>
      <c r="C19" s="28"/>
      <c r="D19" s="29"/>
      <c r="E19" s="30"/>
      <c r="F19" s="60"/>
      <c r="G19" s="71"/>
      <c r="H19" s="56"/>
      <c r="I19" s="72"/>
      <c r="J19" s="65"/>
      <c r="K19" s="23">
        <f>SUM(C19+E19+F19+G19+H19+I19)*J19</f>
        <v>0</v>
      </c>
      <c r="L19" s="29"/>
      <c r="M19" s="24">
        <f t="shared" si="1"/>
        <v>0</v>
      </c>
      <c r="N19" s="31"/>
    </row>
    <row r="20" spans="1:14" x14ac:dyDescent="0.25">
      <c r="A20" s="26"/>
      <c r="B20" s="27"/>
      <c r="C20" s="28"/>
      <c r="D20" s="29"/>
      <c r="E20" s="30"/>
      <c r="F20" s="60"/>
      <c r="G20" s="71"/>
      <c r="H20" s="56"/>
      <c r="I20" s="72"/>
      <c r="J20" s="65"/>
      <c r="K20" s="23">
        <f>SUM(C20+E20+F20+G20+H20+I20)*J20</f>
        <v>0</v>
      </c>
      <c r="L20" s="29"/>
      <c r="M20" s="24">
        <f t="shared" si="1"/>
        <v>0</v>
      </c>
      <c r="N20" s="31"/>
    </row>
    <row r="21" spans="1:14" x14ac:dyDescent="0.25">
      <c r="A21" s="26"/>
      <c r="B21" s="27"/>
      <c r="C21" s="28"/>
      <c r="D21" s="29"/>
      <c r="E21" s="30"/>
      <c r="F21" s="60"/>
      <c r="G21" s="71"/>
      <c r="H21" s="56"/>
      <c r="I21" s="72"/>
      <c r="J21" s="65"/>
      <c r="K21" s="23">
        <f>SUM(C21+E21+F21+G21+H21+I21)*J21</f>
        <v>0</v>
      </c>
      <c r="L21" s="29"/>
      <c r="M21" s="24">
        <f t="shared" si="1"/>
        <v>0</v>
      </c>
      <c r="N21" s="31"/>
    </row>
    <row r="22" spans="1:14" x14ac:dyDescent="0.25">
      <c r="A22" s="26"/>
      <c r="B22" s="27"/>
      <c r="C22" s="28"/>
      <c r="D22" s="29"/>
      <c r="E22" s="30"/>
      <c r="F22" s="60"/>
      <c r="G22" s="71"/>
      <c r="H22" s="56"/>
      <c r="I22" s="72"/>
      <c r="J22" s="65"/>
      <c r="K22" s="23">
        <f>SUM(C22+E22+F22+G22+H22+I22)*J22</f>
        <v>0</v>
      </c>
      <c r="L22" s="29"/>
      <c r="M22" s="24">
        <f>SUM(K22,L22)</f>
        <v>0</v>
      </c>
      <c r="N22" s="31"/>
    </row>
    <row r="23" spans="1:14" ht="15.75" thickBot="1" x14ac:dyDescent="0.3">
      <c r="A23" s="32"/>
      <c r="B23" s="33"/>
      <c r="C23" s="34"/>
      <c r="D23" s="35"/>
      <c r="E23" s="36"/>
      <c r="F23" s="61"/>
      <c r="G23" s="73"/>
      <c r="H23" s="57"/>
      <c r="I23" s="74"/>
      <c r="J23" s="66"/>
      <c r="K23" s="23">
        <f>SUM(C23+E23+F23+G23+H23+I23)*J23</f>
        <v>0</v>
      </c>
      <c r="L23" s="38"/>
      <c r="M23" s="24">
        <f>SUM(K23,L23)</f>
        <v>0</v>
      </c>
      <c r="N23" s="39"/>
    </row>
    <row r="24" spans="1:14" ht="16.5" thickTop="1" thickBot="1" x14ac:dyDescent="0.3">
      <c r="A24" s="286" t="s">
        <v>217</v>
      </c>
      <c r="B24" s="287"/>
      <c r="C24" s="294"/>
      <c r="D24" s="295"/>
      <c r="E24" s="288">
        <f t="shared" ref="E24:M24" si="2">+SUM(E10:E23)</f>
        <v>0</v>
      </c>
      <c r="F24" s="289">
        <f t="shared" si="2"/>
        <v>0</v>
      </c>
      <c r="G24" s="290">
        <f t="shared" si="2"/>
        <v>0</v>
      </c>
      <c r="H24" s="288">
        <f t="shared" si="2"/>
        <v>0</v>
      </c>
      <c r="I24" s="292">
        <f t="shared" si="2"/>
        <v>0</v>
      </c>
      <c r="J24" s="273">
        <f t="shared" si="2"/>
        <v>1</v>
      </c>
      <c r="K24" s="288">
        <f t="shared" si="2"/>
        <v>45000</v>
      </c>
      <c r="L24" s="288">
        <f t="shared" si="2"/>
        <v>0</v>
      </c>
      <c r="M24" s="288">
        <f t="shared" si="2"/>
        <v>45000</v>
      </c>
      <c r="N24" s="293"/>
    </row>
    <row r="25" spans="1:14" ht="16.5" thickBot="1" x14ac:dyDescent="0.3">
      <c r="A25" s="136" t="s">
        <v>266</v>
      </c>
      <c r="B25" s="137"/>
      <c r="C25" s="138"/>
      <c r="D25" s="139"/>
      <c r="E25" s="140"/>
      <c r="F25" s="141"/>
      <c r="G25" s="142"/>
      <c r="H25" s="143"/>
      <c r="I25" s="144"/>
      <c r="J25" s="145"/>
      <c r="K25" s="146"/>
      <c r="L25" s="139"/>
      <c r="M25" s="147"/>
      <c r="N25" s="145"/>
    </row>
    <row r="26" spans="1:14" x14ac:dyDescent="0.25">
      <c r="A26" s="18"/>
      <c r="B26" s="40"/>
      <c r="C26" s="41"/>
      <c r="D26" s="42"/>
      <c r="E26" s="43"/>
      <c r="F26" s="62"/>
      <c r="G26" s="75"/>
      <c r="H26" s="58"/>
      <c r="I26" s="76"/>
      <c r="J26" s="67"/>
      <c r="K26" s="23">
        <f t="shared" ref="K26:K33" si="3">SUM(C26+E26+F26+G26+H26+I26)*J26</f>
        <v>0</v>
      </c>
      <c r="L26" s="42"/>
      <c r="M26" s="24">
        <f t="shared" ref="M26:M33" si="4">SUM(K26,L26)</f>
        <v>0</v>
      </c>
      <c r="N26" s="48"/>
    </row>
    <row r="27" spans="1:14" x14ac:dyDescent="0.25">
      <c r="A27" s="18"/>
      <c r="B27" s="40"/>
      <c r="C27" s="41"/>
      <c r="D27" s="42"/>
      <c r="E27" s="43"/>
      <c r="F27" s="62"/>
      <c r="G27" s="75"/>
      <c r="H27" s="58"/>
      <c r="I27" s="76"/>
      <c r="J27" s="67"/>
      <c r="K27" s="23">
        <f t="shared" si="3"/>
        <v>0</v>
      </c>
      <c r="L27" s="42"/>
      <c r="M27" s="24">
        <f t="shared" si="4"/>
        <v>0</v>
      </c>
      <c r="N27" s="48"/>
    </row>
    <row r="28" spans="1:14" x14ac:dyDescent="0.25">
      <c r="A28" s="18"/>
      <c r="B28" s="40"/>
      <c r="C28" s="41"/>
      <c r="D28" s="42"/>
      <c r="E28" s="43"/>
      <c r="F28" s="62"/>
      <c r="G28" s="75"/>
      <c r="H28" s="58"/>
      <c r="I28" s="76"/>
      <c r="J28" s="67"/>
      <c r="K28" s="23">
        <f t="shared" si="3"/>
        <v>0</v>
      </c>
      <c r="L28" s="42"/>
      <c r="M28" s="24">
        <f t="shared" si="4"/>
        <v>0</v>
      </c>
      <c r="N28" s="48"/>
    </row>
    <row r="29" spans="1:14" x14ac:dyDescent="0.25">
      <c r="A29" s="18"/>
      <c r="B29" s="40"/>
      <c r="C29" s="41"/>
      <c r="D29" s="42"/>
      <c r="E29" s="43"/>
      <c r="F29" s="62"/>
      <c r="G29" s="75"/>
      <c r="H29" s="58"/>
      <c r="I29" s="76"/>
      <c r="J29" s="67"/>
      <c r="K29" s="23">
        <f t="shared" si="3"/>
        <v>0</v>
      </c>
      <c r="L29" s="42"/>
      <c r="M29" s="24">
        <f t="shared" si="4"/>
        <v>0</v>
      </c>
      <c r="N29" s="48"/>
    </row>
    <row r="30" spans="1:14" x14ac:dyDescent="0.25">
      <c r="A30" s="18"/>
      <c r="B30" s="40"/>
      <c r="C30" s="41"/>
      <c r="D30" s="42"/>
      <c r="E30" s="43"/>
      <c r="F30" s="62"/>
      <c r="G30" s="75"/>
      <c r="H30" s="58"/>
      <c r="I30" s="76"/>
      <c r="J30" s="67"/>
      <c r="K30" s="23">
        <f t="shared" si="3"/>
        <v>0</v>
      </c>
      <c r="L30" s="42"/>
      <c r="M30" s="24">
        <f t="shared" si="4"/>
        <v>0</v>
      </c>
      <c r="N30" s="48"/>
    </row>
    <row r="31" spans="1:14" x14ac:dyDescent="0.25">
      <c r="A31" s="18"/>
      <c r="B31" s="40"/>
      <c r="C31" s="41"/>
      <c r="D31" s="42"/>
      <c r="E31" s="43"/>
      <c r="F31" s="62"/>
      <c r="G31" s="75"/>
      <c r="H31" s="58"/>
      <c r="I31" s="76"/>
      <c r="J31" s="67"/>
      <c r="K31" s="23">
        <f t="shared" si="3"/>
        <v>0</v>
      </c>
      <c r="L31" s="42"/>
      <c r="M31" s="24">
        <f t="shared" si="4"/>
        <v>0</v>
      </c>
      <c r="N31" s="48"/>
    </row>
    <row r="32" spans="1:14" x14ac:dyDescent="0.25">
      <c r="A32" s="18"/>
      <c r="B32" s="40"/>
      <c r="C32" s="41"/>
      <c r="D32" s="42"/>
      <c r="E32" s="43"/>
      <c r="F32" s="62"/>
      <c r="G32" s="75"/>
      <c r="H32" s="58"/>
      <c r="I32" s="76"/>
      <c r="J32" s="67"/>
      <c r="K32" s="23">
        <f t="shared" si="3"/>
        <v>0</v>
      </c>
      <c r="L32" s="42"/>
      <c r="M32" s="24">
        <f t="shared" si="4"/>
        <v>0</v>
      </c>
      <c r="N32" s="48"/>
    </row>
    <row r="33" spans="1:14" x14ac:dyDescent="0.25">
      <c r="A33" s="18"/>
      <c r="B33" s="40"/>
      <c r="C33" s="41"/>
      <c r="D33" s="42"/>
      <c r="E33" s="43"/>
      <c r="F33" s="62"/>
      <c r="G33" s="75"/>
      <c r="H33" s="58"/>
      <c r="I33" s="76"/>
      <c r="J33" s="67"/>
      <c r="K33" s="23">
        <f t="shared" si="3"/>
        <v>0</v>
      </c>
      <c r="L33" s="42"/>
      <c r="M33" s="24">
        <f t="shared" si="4"/>
        <v>0</v>
      </c>
      <c r="N33" s="48"/>
    </row>
    <row r="34" spans="1:14" x14ac:dyDescent="0.25">
      <c r="A34" s="18"/>
      <c r="B34" s="40"/>
      <c r="C34" s="41"/>
      <c r="D34" s="42"/>
      <c r="E34" s="43"/>
      <c r="F34" s="62"/>
      <c r="G34" s="75"/>
      <c r="H34" s="58"/>
      <c r="I34" s="76"/>
      <c r="J34" s="67"/>
      <c r="K34" s="23">
        <f>SUM(C34+E34+F34+G34+H34+I34)*J34</f>
        <v>0</v>
      </c>
      <c r="L34" s="42"/>
      <c r="M34" s="24">
        <f>SUM(K34,L34)</f>
        <v>0</v>
      </c>
      <c r="N34" s="48"/>
    </row>
    <row r="35" spans="1:14" x14ac:dyDescent="0.25">
      <c r="A35" s="26"/>
      <c r="B35" s="44"/>
      <c r="C35" s="45"/>
      <c r="D35" s="46"/>
      <c r="E35" s="47"/>
      <c r="F35" s="63"/>
      <c r="G35" s="71"/>
      <c r="H35" s="56"/>
      <c r="I35" s="72"/>
      <c r="J35" s="68"/>
      <c r="K35" s="23">
        <f>SUM(C35+E35+F35+G35+H35+I35)*J35</f>
        <v>0</v>
      </c>
      <c r="L35" s="46"/>
      <c r="M35" s="24">
        <f>SUM(K35,L35)</f>
        <v>0</v>
      </c>
      <c r="N35" s="48"/>
    </row>
    <row r="36" spans="1:14" x14ac:dyDescent="0.25">
      <c r="A36" s="26"/>
      <c r="B36" s="44"/>
      <c r="C36" s="45"/>
      <c r="D36" s="46"/>
      <c r="E36" s="47"/>
      <c r="F36" s="63"/>
      <c r="G36" s="71"/>
      <c r="H36" s="56"/>
      <c r="I36" s="72"/>
      <c r="J36" s="68"/>
      <c r="K36" s="23">
        <f>SUM(C36+E36+F36+G36+H36+I36)*J36</f>
        <v>0</v>
      </c>
      <c r="L36" s="46"/>
      <c r="M36" s="24">
        <f>SUM(K36,L36)</f>
        <v>0</v>
      </c>
      <c r="N36" s="48"/>
    </row>
    <row r="37" spans="1:14" x14ac:dyDescent="0.25">
      <c r="A37" s="26"/>
      <c r="B37" s="44"/>
      <c r="C37" s="45"/>
      <c r="D37" s="46"/>
      <c r="E37" s="47"/>
      <c r="F37" s="63"/>
      <c r="G37" s="71"/>
      <c r="H37" s="56"/>
      <c r="I37" s="72"/>
      <c r="J37" s="68"/>
      <c r="K37" s="23">
        <f>SUM(C37+E37+F37+G37+H37+I37)*J37</f>
        <v>0</v>
      </c>
      <c r="L37" s="46"/>
      <c r="M37" s="24">
        <f>SUM(K37,L37)</f>
        <v>0</v>
      </c>
      <c r="N37" s="48"/>
    </row>
    <row r="38" spans="1:14" ht="15.75" thickBot="1" x14ac:dyDescent="0.3">
      <c r="A38" s="32"/>
      <c r="B38" s="33"/>
      <c r="C38" s="34"/>
      <c r="D38" s="38"/>
      <c r="E38" s="36"/>
      <c r="F38" s="61"/>
      <c r="G38" s="73"/>
      <c r="H38" s="57"/>
      <c r="I38" s="74"/>
      <c r="J38" s="66"/>
      <c r="K38" s="23">
        <f>SUM(C38+E38+F38+G38+H38+I38)*J38</f>
        <v>0</v>
      </c>
      <c r="L38" s="38"/>
      <c r="M38" s="24">
        <f>SUM(K38,L38)</f>
        <v>0</v>
      </c>
      <c r="N38" s="39"/>
    </row>
    <row r="39" spans="1:14" ht="16.5" thickTop="1" thickBot="1" x14ac:dyDescent="0.3">
      <c r="A39" s="286" t="s">
        <v>268</v>
      </c>
      <c r="B39" s="287"/>
      <c r="C39" s="288">
        <f>+SUM(C34:C38)</f>
        <v>0</v>
      </c>
      <c r="D39" s="288">
        <f t="shared" ref="D39:I39" si="5">+SUM(D34:D38)</f>
        <v>0</v>
      </c>
      <c r="E39" s="288">
        <f t="shared" si="5"/>
        <v>0</v>
      </c>
      <c r="F39" s="289">
        <f t="shared" si="5"/>
        <v>0</v>
      </c>
      <c r="G39" s="290">
        <f t="shared" si="5"/>
        <v>0</v>
      </c>
      <c r="H39" s="291">
        <f>+SUM(H34:H38)</f>
        <v>0</v>
      </c>
      <c r="I39" s="292">
        <f t="shared" si="5"/>
        <v>0</v>
      </c>
      <c r="J39" s="273">
        <f>+SUM(J34:J38)</f>
        <v>0</v>
      </c>
      <c r="K39" s="288">
        <f>+SUM(K34:K38)</f>
        <v>0</v>
      </c>
      <c r="L39" s="288">
        <f>+SUM(L34:L38)</f>
        <v>0</v>
      </c>
      <c r="M39" s="288">
        <f>+SUM(M34:M38)</f>
        <v>0</v>
      </c>
      <c r="N39" s="293"/>
    </row>
    <row r="40" spans="1:14" ht="16.5" thickBot="1" x14ac:dyDescent="0.3">
      <c r="A40" s="136" t="s">
        <v>218</v>
      </c>
      <c r="B40" s="137"/>
      <c r="C40" s="148"/>
      <c r="D40" s="139"/>
      <c r="E40" s="140"/>
      <c r="F40" s="141"/>
      <c r="G40" s="142"/>
      <c r="H40" s="143"/>
      <c r="I40" s="144"/>
      <c r="J40" s="145"/>
      <c r="K40" s="146"/>
      <c r="L40" s="139"/>
      <c r="M40" s="147"/>
      <c r="N40" s="145"/>
    </row>
    <row r="41" spans="1:14" x14ac:dyDescent="0.25">
      <c r="A41" s="18"/>
      <c r="B41" s="40"/>
      <c r="C41" s="41"/>
      <c r="D41" s="42"/>
      <c r="E41" s="43"/>
      <c r="F41" s="62"/>
      <c r="G41" s="75"/>
      <c r="H41" s="58"/>
      <c r="I41" s="76"/>
      <c r="J41" s="67"/>
      <c r="K41" s="23">
        <f>SUM(C41+E41+F41+G41+H41+I41)*J41</f>
        <v>0</v>
      </c>
      <c r="L41" s="49"/>
      <c r="M41" s="24">
        <f>SUM(K41,L41)</f>
        <v>0</v>
      </c>
      <c r="N41" s="50"/>
    </row>
    <row r="42" spans="1:14" x14ac:dyDescent="0.25">
      <c r="A42" s="18"/>
      <c r="B42" s="40"/>
      <c r="C42" s="41"/>
      <c r="D42" s="42"/>
      <c r="E42" s="43"/>
      <c r="F42" s="62"/>
      <c r="G42" s="75"/>
      <c r="H42" s="58"/>
      <c r="I42" s="76"/>
      <c r="J42" s="67"/>
      <c r="K42" s="23">
        <f t="shared" ref="K42:K48" si="6">SUM(C42+E42+F42+G42+H42+I42)*J42</f>
        <v>0</v>
      </c>
      <c r="L42" s="49"/>
      <c r="M42" s="24">
        <f t="shared" ref="M42:M48" si="7">SUM(K42,L42)</f>
        <v>0</v>
      </c>
      <c r="N42" s="50"/>
    </row>
    <row r="43" spans="1:14" x14ac:dyDescent="0.25">
      <c r="A43" s="18"/>
      <c r="B43" s="40"/>
      <c r="C43" s="41"/>
      <c r="D43" s="42"/>
      <c r="E43" s="43"/>
      <c r="F43" s="62"/>
      <c r="G43" s="75"/>
      <c r="H43" s="58"/>
      <c r="I43" s="76"/>
      <c r="J43" s="67"/>
      <c r="K43" s="23">
        <f t="shared" si="6"/>
        <v>0</v>
      </c>
      <c r="L43" s="49"/>
      <c r="M43" s="24">
        <f t="shared" si="7"/>
        <v>0</v>
      </c>
      <c r="N43" s="50"/>
    </row>
    <row r="44" spans="1:14" x14ac:dyDescent="0.25">
      <c r="A44" s="18"/>
      <c r="B44" s="40"/>
      <c r="C44" s="41"/>
      <c r="D44" s="42"/>
      <c r="E44" s="43"/>
      <c r="F44" s="62"/>
      <c r="G44" s="75"/>
      <c r="H44" s="58"/>
      <c r="I44" s="76"/>
      <c r="J44" s="67"/>
      <c r="K44" s="23">
        <f t="shared" si="6"/>
        <v>0</v>
      </c>
      <c r="L44" s="49"/>
      <c r="M44" s="24">
        <f t="shared" si="7"/>
        <v>0</v>
      </c>
      <c r="N44" s="50"/>
    </row>
    <row r="45" spans="1:14" x14ac:dyDescent="0.25">
      <c r="A45" s="18"/>
      <c r="B45" s="40"/>
      <c r="C45" s="41"/>
      <c r="D45" s="42"/>
      <c r="E45" s="43"/>
      <c r="F45" s="62"/>
      <c r="G45" s="75"/>
      <c r="H45" s="58"/>
      <c r="I45" s="76"/>
      <c r="J45" s="67"/>
      <c r="K45" s="23">
        <f t="shared" si="6"/>
        <v>0</v>
      </c>
      <c r="L45" s="49"/>
      <c r="M45" s="24">
        <f t="shared" si="7"/>
        <v>0</v>
      </c>
      <c r="N45" s="50"/>
    </row>
    <row r="46" spans="1:14" x14ac:dyDescent="0.25">
      <c r="A46" s="18"/>
      <c r="B46" s="40"/>
      <c r="C46" s="41"/>
      <c r="D46" s="42"/>
      <c r="E46" s="43"/>
      <c r="F46" s="62"/>
      <c r="G46" s="75"/>
      <c r="H46" s="58"/>
      <c r="I46" s="76"/>
      <c r="J46" s="67"/>
      <c r="K46" s="23">
        <f t="shared" si="6"/>
        <v>0</v>
      </c>
      <c r="L46" s="49"/>
      <c r="M46" s="24">
        <f t="shared" si="7"/>
        <v>0</v>
      </c>
      <c r="N46" s="50"/>
    </row>
    <row r="47" spans="1:14" x14ac:dyDescent="0.25">
      <c r="A47" s="18"/>
      <c r="B47" s="40"/>
      <c r="C47" s="41"/>
      <c r="D47" s="42"/>
      <c r="E47" s="43"/>
      <c r="F47" s="62"/>
      <c r="G47" s="75"/>
      <c r="H47" s="58"/>
      <c r="I47" s="76"/>
      <c r="J47" s="67"/>
      <c r="K47" s="23">
        <f t="shared" si="6"/>
        <v>0</v>
      </c>
      <c r="L47" s="49"/>
      <c r="M47" s="24">
        <f t="shared" si="7"/>
        <v>0</v>
      </c>
      <c r="N47" s="50"/>
    </row>
    <row r="48" spans="1:14" x14ac:dyDescent="0.25">
      <c r="A48" s="18"/>
      <c r="B48" s="40"/>
      <c r="C48" s="41"/>
      <c r="D48" s="42"/>
      <c r="E48" s="43"/>
      <c r="F48" s="62"/>
      <c r="G48" s="75"/>
      <c r="H48" s="58"/>
      <c r="I48" s="76"/>
      <c r="J48" s="67"/>
      <c r="K48" s="23">
        <f t="shared" si="6"/>
        <v>0</v>
      </c>
      <c r="L48" s="49"/>
      <c r="M48" s="24">
        <f t="shared" si="7"/>
        <v>0</v>
      </c>
      <c r="N48" s="52"/>
    </row>
    <row r="49" spans="1:14" x14ac:dyDescent="0.25">
      <c r="A49" s="26"/>
      <c r="B49" s="44"/>
      <c r="C49" s="45"/>
      <c r="D49" s="46"/>
      <c r="E49" s="47"/>
      <c r="F49" s="63"/>
      <c r="G49" s="71"/>
      <c r="H49" s="56"/>
      <c r="I49" s="72"/>
      <c r="J49" s="68"/>
      <c r="K49" s="23">
        <f>SUM(C49+E49+F49+G49+H49+I49)*J49</f>
        <v>0</v>
      </c>
      <c r="L49" s="51"/>
      <c r="M49" s="24">
        <f>SUM(K49,L49)</f>
        <v>0</v>
      </c>
      <c r="N49" s="52"/>
    </row>
    <row r="50" spans="1:14" x14ac:dyDescent="0.25">
      <c r="A50" s="26"/>
      <c r="B50" s="44"/>
      <c r="C50" s="45"/>
      <c r="D50" s="51"/>
      <c r="E50" s="47"/>
      <c r="F50" s="63"/>
      <c r="G50" s="71"/>
      <c r="H50" s="56"/>
      <c r="I50" s="72"/>
      <c r="J50" s="68"/>
      <c r="K50" s="23">
        <f>SUM(C50+E50+F50+G50+H50+I50)*J50</f>
        <v>0</v>
      </c>
      <c r="L50" s="51"/>
      <c r="M50" s="24">
        <f>SUM(K50,L50)</f>
        <v>0</v>
      </c>
      <c r="N50" s="52"/>
    </row>
    <row r="51" spans="1:14" ht="15.75" thickBot="1" x14ac:dyDescent="0.3">
      <c r="A51" s="32"/>
      <c r="B51" s="33"/>
      <c r="C51" s="37"/>
      <c r="D51" s="53"/>
      <c r="E51" s="36"/>
      <c r="F51" s="61"/>
      <c r="G51" s="73"/>
      <c r="H51" s="57"/>
      <c r="I51" s="74"/>
      <c r="J51" s="66"/>
      <c r="K51" s="23">
        <f>SUM(C51+E51+F51+G51+H51+I51)*J51</f>
        <v>0</v>
      </c>
      <c r="L51" s="53"/>
      <c r="M51" s="24">
        <f>SUM(K51,L51)</f>
        <v>0</v>
      </c>
      <c r="N51" s="54"/>
    </row>
    <row r="52" spans="1:14" ht="15.75" thickTop="1" x14ac:dyDescent="0.25">
      <c r="A52" s="267" t="s">
        <v>219</v>
      </c>
      <c r="B52" s="268"/>
      <c r="C52" s="269">
        <f>+SUM(C41:C51)</f>
        <v>0</v>
      </c>
      <c r="D52" s="269">
        <f t="shared" ref="D52:I52" si="8">+SUM(D41:D51)</f>
        <v>0</v>
      </c>
      <c r="E52" s="269">
        <f t="shared" si="8"/>
        <v>0</v>
      </c>
      <c r="F52" s="270">
        <f t="shared" si="8"/>
        <v>0</v>
      </c>
      <c r="G52" s="271">
        <f t="shared" si="8"/>
        <v>0</v>
      </c>
      <c r="H52" s="269">
        <f t="shared" si="8"/>
        <v>0</v>
      </c>
      <c r="I52" s="272">
        <f t="shared" si="8"/>
        <v>0</v>
      </c>
      <c r="J52" s="273">
        <f>+SUM(J41:J51)</f>
        <v>0</v>
      </c>
      <c r="K52" s="274">
        <f>+SUM(K41:K51)</f>
        <v>0</v>
      </c>
      <c r="L52" s="274">
        <f>+SUM(L41:L51)</f>
        <v>0</v>
      </c>
      <c r="M52" s="269">
        <f>+SUM(M41:M51)</f>
        <v>0</v>
      </c>
      <c r="N52" s="275"/>
    </row>
    <row r="53" spans="1:14" ht="16.5" thickBot="1" x14ac:dyDescent="0.3">
      <c r="A53" s="276" t="s">
        <v>220</v>
      </c>
      <c r="B53" s="276"/>
      <c r="C53" s="277"/>
      <c r="D53" s="278"/>
      <c r="E53" s="277">
        <f t="shared" ref="E53:M53" si="9">+E52+E39+E24</f>
        <v>0</v>
      </c>
      <c r="F53" s="279">
        <f t="shared" si="9"/>
        <v>0</v>
      </c>
      <c r="G53" s="280">
        <f t="shared" si="9"/>
        <v>0</v>
      </c>
      <c r="H53" s="281">
        <f t="shared" si="9"/>
        <v>0</v>
      </c>
      <c r="I53" s="282">
        <f t="shared" si="9"/>
        <v>0</v>
      </c>
      <c r="J53" s="283">
        <f t="shared" si="9"/>
        <v>1</v>
      </c>
      <c r="K53" s="284">
        <f t="shared" si="9"/>
        <v>45000</v>
      </c>
      <c r="L53" s="277">
        <f t="shared" si="9"/>
        <v>0</v>
      </c>
      <c r="M53" s="277">
        <f t="shared" si="9"/>
        <v>45000</v>
      </c>
      <c r="N53" s="285"/>
    </row>
  </sheetData>
  <sheetProtection password="CF3B" sheet="1" objects="1" scenarios="1" formatColumns="0" formatRows="0" insertRows="0" selectLockedCells="1"/>
  <mergeCells count="13">
    <mergeCell ref="A4:I4"/>
    <mergeCell ref="G7:I7"/>
    <mergeCell ref="J7:J8"/>
    <mergeCell ref="K7:K8"/>
    <mergeCell ref="L7:L8"/>
    <mergeCell ref="M7:M8"/>
    <mergeCell ref="N7:N8"/>
    <mergeCell ref="A7:A8"/>
    <mergeCell ref="B7:B8"/>
    <mergeCell ref="C7:C8"/>
    <mergeCell ref="D7:D8"/>
    <mergeCell ref="E7:E8"/>
    <mergeCell ref="F7:F8"/>
  </mergeCells>
  <dataValidations count="2">
    <dataValidation type="list" allowBlank="1" showInputMessage="1" showErrorMessage="1" sqref="A3">
      <formula1>"MD0116L3B041508, MD0117L3B041508, MD0118L3B041508, MD0239L3B041503, MD0272L3B041504"</formula1>
    </dataValidation>
    <dataValidation type="list" allowBlank="1" showInputMessage="1" showErrorMessage="1" sqref="A2">
      <formula1>"McKinney I, McKinney II, McKinney III, McKinney IV, McKinney V"</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45"/>
  <sheetViews>
    <sheetView showGridLines="0" workbookViewId="0">
      <selection activeCell="D34" sqref="D34"/>
    </sheetView>
  </sheetViews>
  <sheetFormatPr defaultRowHeight="15" x14ac:dyDescent="0.25"/>
  <cols>
    <col min="1" max="1" width="56.42578125" style="116" customWidth="1"/>
    <col min="2" max="2" width="22.42578125" style="81" customWidth="1"/>
    <col min="3" max="3" width="24.140625" style="81" customWidth="1"/>
    <col min="4" max="16384" width="9.140625" style="81"/>
  </cols>
  <sheetData>
    <row r="1" spans="1:11" s="100" customFormat="1" ht="18.75" x14ac:dyDescent="0.25">
      <c r="A1" s="99"/>
    </row>
    <row r="2" spans="1:11" s="100" customFormat="1" ht="18.75" x14ac:dyDescent="0.25">
      <c r="A2" s="101" t="s">
        <v>332</v>
      </c>
      <c r="B2" s="327" t="s">
        <v>330</v>
      </c>
      <c r="C2" s="328" t="s">
        <v>331</v>
      </c>
    </row>
    <row r="3" spans="1:11" s="100" customFormat="1" ht="18.75" x14ac:dyDescent="0.25">
      <c r="A3" s="104" t="s">
        <v>468</v>
      </c>
      <c r="B3" s="329">
        <f>+'Screen 6I. Summary Budget'!B22</f>
        <v>0</v>
      </c>
      <c r="C3" s="330">
        <f>+B3-(B13+B21+B29+B37+B45)</f>
        <v>0</v>
      </c>
    </row>
    <row r="4" spans="1:11" s="100" customFormat="1" ht="19.5" thickBot="1" x14ac:dyDescent="0.3">
      <c r="A4" s="104"/>
      <c r="B4" s="102"/>
      <c r="C4" s="103"/>
    </row>
    <row r="5" spans="1:11" s="100" customFormat="1" ht="78.75" customHeight="1" x14ac:dyDescent="0.25">
      <c r="A5" s="629" t="s">
        <v>469</v>
      </c>
      <c r="B5" s="630"/>
      <c r="C5" s="620" t="s">
        <v>470</v>
      </c>
      <c r="D5" s="621"/>
      <c r="E5" s="621"/>
      <c r="F5" s="621"/>
      <c r="G5" s="621"/>
      <c r="H5" s="621"/>
      <c r="I5" s="621"/>
      <c r="J5" s="621"/>
      <c r="K5" s="622"/>
    </row>
    <row r="6" spans="1:11" ht="15" customHeight="1" x14ac:dyDescent="0.25">
      <c r="C6" s="623"/>
      <c r="D6" s="624"/>
      <c r="E6" s="624"/>
      <c r="F6" s="624"/>
      <c r="G6" s="624"/>
      <c r="H6" s="624"/>
      <c r="I6" s="624"/>
      <c r="J6" s="624"/>
      <c r="K6" s="625"/>
    </row>
    <row r="7" spans="1:11" ht="15" customHeight="1" x14ac:dyDescent="0.25">
      <c r="A7" s="632" t="s">
        <v>197</v>
      </c>
      <c r="B7" s="633"/>
      <c r="C7" s="623"/>
      <c r="D7" s="624"/>
      <c r="E7" s="624"/>
      <c r="F7" s="624"/>
      <c r="G7" s="624"/>
      <c r="H7" s="624"/>
      <c r="I7" s="624"/>
      <c r="J7" s="624"/>
      <c r="K7" s="625"/>
    </row>
    <row r="8" spans="1:11" ht="15" customHeight="1" x14ac:dyDescent="0.25">
      <c r="A8" s="296" t="s">
        <v>303</v>
      </c>
      <c r="B8" s="374"/>
      <c r="C8" s="623"/>
      <c r="D8" s="624"/>
      <c r="E8" s="624"/>
      <c r="F8" s="624"/>
      <c r="G8" s="624"/>
      <c r="H8" s="624"/>
      <c r="I8" s="624"/>
      <c r="J8" s="624"/>
      <c r="K8" s="625"/>
    </row>
    <row r="9" spans="1:11" ht="15" customHeight="1" x14ac:dyDescent="0.25">
      <c r="A9" s="296" t="s">
        <v>298</v>
      </c>
      <c r="B9" s="374"/>
      <c r="C9" s="623"/>
      <c r="D9" s="624"/>
      <c r="E9" s="624"/>
      <c r="F9" s="624"/>
      <c r="G9" s="624"/>
      <c r="H9" s="624"/>
      <c r="I9" s="624"/>
      <c r="J9" s="624"/>
      <c r="K9" s="625"/>
    </row>
    <row r="10" spans="1:11" ht="15" customHeight="1" x14ac:dyDescent="0.25">
      <c r="A10" s="296" t="s">
        <v>299</v>
      </c>
      <c r="B10" s="374"/>
      <c r="C10" s="623"/>
      <c r="D10" s="624"/>
      <c r="E10" s="624"/>
      <c r="F10" s="624"/>
      <c r="G10" s="624"/>
      <c r="H10" s="624"/>
      <c r="I10" s="624"/>
      <c r="J10" s="624"/>
      <c r="K10" s="625"/>
    </row>
    <row r="11" spans="1:11" ht="45" x14ac:dyDescent="0.25">
      <c r="A11" s="296" t="s">
        <v>300</v>
      </c>
      <c r="B11" s="374"/>
      <c r="C11" s="623"/>
      <c r="D11" s="624"/>
      <c r="E11" s="624"/>
      <c r="F11" s="624"/>
      <c r="G11" s="624"/>
      <c r="H11" s="624"/>
      <c r="I11" s="624"/>
      <c r="J11" s="624"/>
      <c r="K11" s="625"/>
    </row>
    <row r="12" spans="1:11" ht="15" customHeight="1" x14ac:dyDescent="0.25">
      <c r="A12" s="296" t="s">
        <v>301</v>
      </c>
      <c r="B12" s="374"/>
      <c r="C12" s="623"/>
      <c r="D12" s="624"/>
      <c r="E12" s="624"/>
      <c r="F12" s="624"/>
      <c r="G12" s="624"/>
      <c r="H12" s="624"/>
      <c r="I12" s="624"/>
      <c r="J12" s="624"/>
      <c r="K12" s="625"/>
    </row>
    <row r="13" spans="1:11" ht="15" customHeight="1" x14ac:dyDescent="0.25">
      <c r="A13" s="296" t="s">
        <v>302</v>
      </c>
      <c r="B13" s="374"/>
      <c r="C13" s="623"/>
      <c r="D13" s="624"/>
      <c r="E13" s="624"/>
      <c r="F13" s="624"/>
      <c r="G13" s="624"/>
      <c r="H13" s="624"/>
      <c r="I13" s="624"/>
      <c r="J13" s="624"/>
      <c r="K13" s="625"/>
    </row>
    <row r="14" spans="1:11" s="118" customFormat="1" ht="15.75" customHeight="1" thickBot="1" x14ac:dyDescent="0.3">
      <c r="A14" s="149"/>
      <c r="C14" s="623"/>
      <c r="D14" s="624"/>
      <c r="E14" s="624"/>
      <c r="F14" s="624"/>
      <c r="G14" s="624"/>
      <c r="H14" s="624"/>
      <c r="I14" s="624"/>
      <c r="J14" s="624"/>
      <c r="K14" s="625"/>
    </row>
    <row r="15" spans="1:11" ht="15" customHeight="1" x14ac:dyDescent="0.25">
      <c r="A15" s="631" t="s">
        <v>197</v>
      </c>
      <c r="B15" s="631"/>
      <c r="C15" s="623"/>
      <c r="D15" s="624"/>
      <c r="E15" s="624"/>
      <c r="F15" s="624"/>
      <c r="G15" s="624"/>
      <c r="H15" s="624"/>
      <c r="I15" s="624"/>
      <c r="J15" s="624"/>
      <c r="K15" s="625"/>
    </row>
    <row r="16" spans="1:11" ht="15" customHeight="1" x14ac:dyDescent="0.25">
      <c r="A16" s="296" t="s">
        <v>303</v>
      </c>
      <c r="B16" s="374"/>
      <c r="C16" s="623"/>
      <c r="D16" s="624"/>
      <c r="E16" s="624"/>
      <c r="F16" s="624"/>
      <c r="G16" s="624"/>
      <c r="H16" s="624"/>
      <c r="I16" s="624"/>
      <c r="J16" s="624"/>
      <c r="K16" s="625"/>
    </row>
    <row r="17" spans="1:11" ht="15" customHeight="1" x14ac:dyDescent="0.25">
      <c r="A17" s="296" t="s">
        <v>298</v>
      </c>
      <c r="B17" s="374"/>
      <c r="C17" s="623"/>
      <c r="D17" s="624"/>
      <c r="E17" s="624"/>
      <c r="F17" s="624"/>
      <c r="G17" s="624"/>
      <c r="H17" s="624"/>
      <c r="I17" s="624"/>
      <c r="J17" s="624"/>
      <c r="K17" s="625"/>
    </row>
    <row r="18" spans="1:11" ht="15" customHeight="1" x14ac:dyDescent="0.25">
      <c r="A18" s="296" t="s">
        <v>299</v>
      </c>
      <c r="B18" s="374"/>
      <c r="C18" s="623"/>
      <c r="D18" s="624"/>
      <c r="E18" s="624"/>
      <c r="F18" s="624"/>
      <c r="G18" s="624"/>
      <c r="H18" s="624"/>
      <c r="I18" s="624"/>
      <c r="J18" s="624"/>
      <c r="K18" s="625"/>
    </row>
    <row r="19" spans="1:11" ht="45" x14ac:dyDescent="0.25">
      <c r="A19" s="296" t="s">
        <v>300</v>
      </c>
      <c r="B19" s="374"/>
      <c r="C19" s="623"/>
      <c r="D19" s="624"/>
      <c r="E19" s="624"/>
      <c r="F19" s="624"/>
      <c r="G19" s="624"/>
      <c r="H19" s="624"/>
      <c r="I19" s="624"/>
      <c r="J19" s="624"/>
      <c r="K19" s="625"/>
    </row>
    <row r="20" spans="1:11" ht="15" customHeight="1" x14ac:dyDescent="0.25">
      <c r="A20" s="296" t="s">
        <v>301</v>
      </c>
      <c r="B20" s="374"/>
      <c r="C20" s="623"/>
      <c r="D20" s="624"/>
      <c r="E20" s="624"/>
      <c r="F20" s="624"/>
      <c r="G20" s="624"/>
      <c r="H20" s="624"/>
      <c r="I20" s="624"/>
      <c r="J20" s="624"/>
      <c r="K20" s="625"/>
    </row>
    <row r="21" spans="1:11" ht="15" customHeight="1" x14ac:dyDescent="0.25">
      <c r="A21" s="296" t="s">
        <v>302</v>
      </c>
      <c r="B21" s="374"/>
      <c r="C21" s="623"/>
      <c r="D21" s="624"/>
      <c r="E21" s="624"/>
      <c r="F21" s="624"/>
      <c r="G21" s="624"/>
      <c r="H21" s="624"/>
      <c r="I21" s="624"/>
      <c r="J21" s="624"/>
      <c r="K21" s="625"/>
    </row>
    <row r="22" spans="1:11" s="118" customFormat="1" ht="15.75" thickBot="1" x14ac:dyDescent="0.3">
      <c r="A22" s="149"/>
      <c r="C22" s="623"/>
      <c r="D22" s="624"/>
      <c r="E22" s="624"/>
      <c r="F22" s="624"/>
      <c r="G22" s="624"/>
      <c r="H22" s="624"/>
      <c r="I22" s="624"/>
      <c r="J22" s="624"/>
      <c r="K22" s="625"/>
    </row>
    <row r="23" spans="1:11" x14ac:dyDescent="0.25">
      <c r="A23" s="631" t="s">
        <v>197</v>
      </c>
      <c r="B23" s="631"/>
      <c r="C23" s="623"/>
      <c r="D23" s="624"/>
      <c r="E23" s="624"/>
      <c r="F23" s="624"/>
      <c r="G23" s="624"/>
      <c r="H23" s="624"/>
      <c r="I23" s="624"/>
      <c r="J23" s="624"/>
      <c r="K23" s="625"/>
    </row>
    <row r="24" spans="1:11" x14ac:dyDescent="0.25">
      <c r="A24" s="296" t="s">
        <v>303</v>
      </c>
      <c r="B24" s="374"/>
      <c r="C24" s="623"/>
      <c r="D24" s="624"/>
      <c r="E24" s="624"/>
      <c r="F24" s="624"/>
      <c r="G24" s="624"/>
      <c r="H24" s="624"/>
      <c r="I24" s="624"/>
      <c r="J24" s="624"/>
      <c r="K24" s="625"/>
    </row>
    <row r="25" spans="1:11" x14ac:dyDescent="0.25">
      <c r="A25" s="296" t="s">
        <v>298</v>
      </c>
      <c r="B25" s="374"/>
      <c r="C25" s="623"/>
      <c r="D25" s="624"/>
      <c r="E25" s="624"/>
      <c r="F25" s="624"/>
      <c r="G25" s="624"/>
      <c r="H25" s="624"/>
      <c r="I25" s="624"/>
      <c r="J25" s="624"/>
      <c r="K25" s="625"/>
    </row>
    <row r="26" spans="1:11" x14ac:dyDescent="0.25">
      <c r="A26" s="296" t="s">
        <v>299</v>
      </c>
      <c r="B26" s="374"/>
      <c r="C26" s="623"/>
      <c r="D26" s="624"/>
      <c r="E26" s="624"/>
      <c r="F26" s="624"/>
      <c r="G26" s="624"/>
      <c r="H26" s="624"/>
      <c r="I26" s="624"/>
      <c r="J26" s="624"/>
      <c r="K26" s="625"/>
    </row>
    <row r="27" spans="1:11" ht="45" x14ac:dyDescent="0.25">
      <c r="A27" s="296" t="s">
        <v>300</v>
      </c>
      <c r="B27" s="374"/>
      <c r="C27" s="623"/>
      <c r="D27" s="624"/>
      <c r="E27" s="624"/>
      <c r="F27" s="624"/>
      <c r="G27" s="624"/>
      <c r="H27" s="624"/>
      <c r="I27" s="624"/>
      <c r="J27" s="624"/>
      <c r="K27" s="625"/>
    </row>
    <row r="28" spans="1:11" x14ac:dyDescent="0.25">
      <c r="A28" s="296" t="s">
        <v>301</v>
      </c>
      <c r="B28" s="374"/>
      <c r="C28" s="623"/>
      <c r="D28" s="624"/>
      <c r="E28" s="624"/>
      <c r="F28" s="624"/>
      <c r="G28" s="624"/>
      <c r="H28" s="624"/>
      <c r="I28" s="624"/>
      <c r="J28" s="624"/>
      <c r="K28" s="625"/>
    </row>
    <row r="29" spans="1:11" x14ac:dyDescent="0.25">
      <c r="A29" s="296" t="s">
        <v>302</v>
      </c>
      <c r="B29" s="374"/>
      <c r="C29" s="623"/>
      <c r="D29" s="624"/>
      <c r="E29" s="624"/>
      <c r="F29" s="624"/>
      <c r="G29" s="624"/>
      <c r="H29" s="624"/>
      <c r="I29" s="624"/>
      <c r="J29" s="624"/>
      <c r="K29" s="625"/>
    </row>
    <row r="30" spans="1:11" s="118" customFormat="1" ht="15.75" thickBot="1" x14ac:dyDescent="0.3">
      <c r="A30" s="149"/>
      <c r="C30" s="626"/>
      <c r="D30" s="627"/>
      <c r="E30" s="627"/>
      <c r="F30" s="627"/>
      <c r="G30" s="627"/>
      <c r="H30" s="627"/>
      <c r="I30" s="627"/>
      <c r="J30" s="627"/>
      <c r="K30" s="628"/>
    </row>
    <row r="31" spans="1:11" x14ac:dyDescent="0.25">
      <c r="A31" s="631" t="s">
        <v>197</v>
      </c>
      <c r="B31" s="631"/>
    </row>
    <row r="32" spans="1:11" x14ac:dyDescent="0.25">
      <c r="A32" s="296" t="s">
        <v>303</v>
      </c>
      <c r="B32" s="10"/>
    </row>
    <row r="33" spans="1:2" x14ac:dyDescent="0.25">
      <c r="A33" s="296" t="s">
        <v>298</v>
      </c>
      <c r="B33" s="10"/>
    </row>
    <row r="34" spans="1:2" x14ac:dyDescent="0.25">
      <c r="A34" s="296" t="s">
        <v>299</v>
      </c>
      <c r="B34" s="10"/>
    </row>
    <row r="35" spans="1:2" ht="45" x14ac:dyDescent="0.25">
      <c r="A35" s="296" t="s">
        <v>300</v>
      </c>
      <c r="B35" s="10"/>
    </row>
    <row r="36" spans="1:2" x14ac:dyDescent="0.25">
      <c r="A36" s="296" t="s">
        <v>301</v>
      </c>
      <c r="B36" s="10"/>
    </row>
    <row r="37" spans="1:2" x14ac:dyDescent="0.25">
      <c r="A37" s="296" t="s">
        <v>302</v>
      </c>
      <c r="B37" s="10"/>
    </row>
    <row r="38" spans="1:2" s="118" customFormat="1" ht="15.75" thickBot="1" x14ac:dyDescent="0.3">
      <c r="A38" s="149"/>
    </row>
    <row r="39" spans="1:2" x14ac:dyDescent="0.25">
      <c r="A39" s="631" t="s">
        <v>197</v>
      </c>
      <c r="B39" s="631"/>
    </row>
    <row r="40" spans="1:2" x14ac:dyDescent="0.25">
      <c r="A40" s="296" t="s">
        <v>303</v>
      </c>
      <c r="B40" s="10"/>
    </row>
    <row r="41" spans="1:2" x14ac:dyDescent="0.25">
      <c r="A41" s="296" t="s">
        <v>298</v>
      </c>
      <c r="B41" s="10"/>
    </row>
    <row r="42" spans="1:2" x14ac:dyDescent="0.25">
      <c r="A42" s="296" t="s">
        <v>299</v>
      </c>
      <c r="B42" s="10"/>
    </row>
    <row r="43" spans="1:2" ht="45" x14ac:dyDescent="0.25">
      <c r="A43" s="296" t="s">
        <v>300</v>
      </c>
      <c r="B43" s="10"/>
    </row>
    <row r="44" spans="1:2" x14ac:dyDescent="0.25">
      <c r="A44" s="296" t="s">
        <v>301</v>
      </c>
      <c r="B44" s="10"/>
    </row>
    <row r="45" spans="1:2" x14ac:dyDescent="0.25">
      <c r="A45" s="296" t="s">
        <v>302</v>
      </c>
      <c r="B45" s="10"/>
    </row>
  </sheetData>
  <sheetProtection formatCells="0" formatColumns="0" formatRows="0" selectLockedCells="1"/>
  <mergeCells count="7">
    <mergeCell ref="C5:K30"/>
    <mergeCell ref="A5:B5"/>
    <mergeCell ref="A31:B31"/>
    <mergeCell ref="A39:B39"/>
    <mergeCell ref="A7:B7"/>
    <mergeCell ref="A15:B15"/>
    <mergeCell ref="A23:B23"/>
  </mergeCells>
  <dataValidations count="3">
    <dataValidation type="list" allowBlank="1" showInputMessage="1" showErrorMessage="1" sqref="B9 B17 B25 B33 B41">
      <formula1>"Cash ($), In-kind (non-cash)"</formula1>
    </dataValidation>
    <dataValidation type="list" allowBlank="1" showInputMessage="1" showErrorMessage="1" sqref="B10 B18 B26 B34 B42">
      <formula1>"Private, Government"</formula1>
    </dataValidation>
    <dataValidation type="list" allowBlank="1" showInputMessage="1" showErrorMessage="1" sqref="B8 B16 B24 B32 B40">
      <formula1>"Yes, No"</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78"/>
  <sheetViews>
    <sheetView topLeftCell="A43" workbookViewId="0">
      <selection activeCell="E52" sqref="E52"/>
    </sheetView>
  </sheetViews>
  <sheetFormatPr defaultRowHeight="15" x14ac:dyDescent="0.25"/>
  <cols>
    <col min="1" max="1" width="16.5703125" bestFit="1" customWidth="1"/>
    <col min="2" max="2" width="12.28515625" bestFit="1" customWidth="1"/>
  </cols>
  <sheetData>
    <row r="1" spans="1:1" x14ac:dyDescent="0.25">
      <c r="A1" s="4" t="s">
        <v>26</v>
      </c>
    </row>
    <row r="2" spans="1:1" x14ac:dyDescent="0.25">
      <c r="A2" t="s">
        <v>24</v>
      </c>
    </row>
    <row r="3" spans="1:1" x14ac:dyDescent="0.25">
      <c r="A3" t="s">
        <v>25</v>
      </c>
    </row>
    <row r="5" spans="1:1" x14ac:dyDescent="0.25">
      <c r="A5" s="4" t="s">
        <v>27</v>
      </c>
    </row>
    <row r="6" spans="1:1" x14ac:dyDescent="0.25">
      <c r="A6" t="s">
        <v>28</v>
      </c>
    </row>
    <row r="7" spans="1:1" x14ac:dyDescent="0.25">
      <c r="A7" t="s">
        <v>29</v>
      </c>
    </row>
    <row r="8" spans="1:1" x14ac:dyDescent="0.25">
      <c r="A8" t="s">
        <v>30</v>
      </c>
    </row>
    <row r="9" spans="1:1" x14ac:dyDescent="0.25">
      <c r="A9" t="s">
        <v>31</v>
      </c>
    </row>
    <row r="10" spans="1:1" x14ac:dyDescent="0.25">
      <c r="A10" t="s">
        <v>32</v>
      </c>
    </row>
    <row r="12" spans="1:1" x14ac:dyDescent="0.25">
      <c r="A12" s="4" t="s">
        <v>33</v>
      </c>
    </row>
    <row r="13" spans="1:1" x14ac:dyDescent="0.25">
      <c r="A13" t="s">
        <v>34</v>
      </c>
    </row>
    <row r="14" spans="1:1" x14ac:dyDescent="0.25">
      <c r="A14" t="s">
        <v>35</v>
      </c>
    </row>
    <row r="15" spans="1:1" x14ac:dyDescent="0.25">
      <c r="A15" t="s">
        <v>36</v>
      </c>
    </row>
    <row r="16" spans="1:1" x14ac:dyDescent="0.25">
      <c r="A16" t="s">
        <v>37</v>
      </c>
    </row>
    <row r="18" spans="1:1" x14ac:dyDescent="0.25">
      <c r="A18" s="4" t="s">
        <v>54</v>
      </c>
    </row>
    <row r="19" spans="1:1" x14ac:dyDescent="0.25">
      <c r="A19" t="s">
        <v>56</v>
      </c>
    </row>
    <row r="20" spans="1:1" x14ac:dyDescent="0.25">
      <c r="A20" t="s">
        <v>55</v>
      </c>
    </row>
    <row r="21" spans="1:1" x14ac:dyDescent="0.25">
      <c r="A21" t="s">
        <v>57</v>
      </c>
    </row>
    <row r="24" spans="1:1" x14ac:dyDescent="0.25">
      <c r="A24" s="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3" spans="1:1" x14ac:dyDescent="0.25">
      <c r="A33" s="4" t="s">
        <v>66</v>
      </c>
    </row>
    <row r="34" spans="1:1" x14ac:dyDescent="0.25">
      <c r="A34" t="s">
        <v>67</v>
      </c>
    </row>
    <row r="35" spans="1:1" x14ac:dyDescent="0.25">
      <c r="A35" t="s">
        <v>68</v>
      </c>
    </row>
    <row r="36" spans="1:1" x14ac:dyDescent="0.25">
      <c r="A36" t="s">
        <v>69</v>
      </c>
    </row>
    <row r="37" spans="1:1" x14ac:dyDescent="0.25">
      <c r="A37" t="s">
        <v>70</v>
      </c>
    </row>
    <row r="38" spans="1:1" x14ac:dyDescent="0.25">
      <c r="A38" t="s">
        <v>71</v>
      </c>
    </row>
    <row r="39" spans="1:1" x14ac:dyDescent="0.25">
      <c r="A39" t="s">
        <v>72</v>
      </c>
    </row>
    <row r="40" spans="1:1" x14ac:dyDescent="0.25">
      <c r="A40" t="s">
        <v>73</v>
      </c>
    </row>
    <row r="41" spans="1:1" x14ac:dyDescent="0.25">
      <c r="A41" t="s">
        <v>74</v>
      </c>
    </row>
    <row r="42" spans="1:1" x14ac:dyDescent="0.25">
      <c r="A42" t="s">
        <v>75</v>
      </c>
    </row>
    <row r="44" spans="1:1" x14ac:dyDescent="0.25">
      <c r="A44" s="4" t="s">
        <v>58</v>
      </c>
    </row>
    <row r="45" spans="1:1" x14ac:dyDescent="0.25">
      <c r="A45" t="s">
        <v>76</v>
      </c>
    </row>
    <row r="46" spans="1:1" x14ac:dyDescent="0.25">
      <c r="A46" t="s">
        <v>77</v>
      </c>
    </row>
    <row r="47" spans="1:1" x14ac:dyDescent="0.25">
      <c r="A47" t="s">
        <v>78</v>
      </c>
    </row>
    <row r="49" spans="1:1" x14ac:dyDescent="0.25">
      <c r="A49" s="4" t="s">
        <v>84</v>
      </c>
    </row>
    <row r="50" spans="1:1" x14ac:dyDescent="0.25">
      <c r="A50" t="s">
        <v>85</v>
      </c>
    </row>
    <row r="51" spans="1:1" x14ac:dyDescent="0.25">
      <c r="A51" t="s">
        <v>86</v>
      </c>
    </row>
    <row r="52" spans="1:1" x14ac:dyDescent="0.25">
      <c r="A52" t="s">
        <v>87</v>
      </c>
    </row>
    <row r="53" spans="1:1" x14ac:dyDescent="0.25">
      <c r="A53" t="s">
        <v>88</v>
      </c>
    </row>
    <row r="54" spans="1:1" x14ac:dyDescent="0.25">
      <c r="A54" t="s">
        <v>89</v>
      </c>
    </row>
    <row r="55" spans="1:1" x14ac:dyDescent="0.25">
      <c r="A55" t="s">
        <v>90</v>
      </c>
    </row>
    <row r="56" spans="1:1" x14ac:dyDescent="0.25">
      <c r="A56" t="s">
        <v>91</v>
      </c>
    </row>
    <row r="58" spans="1:1" x14ac:dyDescent="0.25">
      <c r="A58" s="4" t="s">
        <v>149</v>
      </c>
    </row>
    <row r="59" spans="1:1" x14ac:dyDescent="0.25">
      <c r="A59" t="s">
        <v>149</v>
      </c>
    </row>
    <row r="60" spans="1:1" x14ac:dyDescent="0.25">
      <c r="A60" t="s">
        <v>150</v>
      </c>
    </row>
    <row r="62" spans="1:1" x14ac:dyDescent="0.25">
      <c r="A62" s="4" t="s">
        <v>151</v>
      </c>
    </row>
    <row r="63" spans="1:1" x14ac:dyDescent="0.25">
      <c r="A63" t="s">
        <v>152</v>
      </c>
    </row>
    <row r="64" spans="1:1" x14ac:dyDescent="0.25">
      <c r="A64" t="s">
        <v>153</v>
      </c>
    </row>
    <row r="66" spans="1:1" x14ac:dyDescent="0.25">
      <c r="A66" s="4" t="s">
        <v>154</v>
      </c>
    </row>
    <row r="67" spans="1:1" x14ac:dyDescent="0.25">
      <c r="A67" t="s">
        <v>155</v>
      </c>
    </row>
    <row r="68" spans="1:1" x14ac:dyDescent="0.25">
      <c r="A68" t="s">
        <v>156</v>
      </c>
    </row>
    <row r="70" spans="1:1" x14ac:dyDescent="0.25">
      <c r="A70" t="s">
        <v>179</v>
      </c>
    </row>
    <row r="71" spans="1:1" x14ac:dyDescent="0.25">
      <c r="A71" t="s">
        <v>180</v>
      </c>
    </row>
    <row r="72" spans="1:1" x14ac:dyDescent="0.25">
      <c r="A72" t="s">
        <v>181</v>
      </c>
    </row>
    <row r="73" spans="1:1" x14ac:dyDescent="0.25">
      <c r="A73" t="s">
        <v>182</v>
      </c>
    </row>
    <row r="74" spans="1:1" x14ac:dyDescent="0.25">
      <c r="A74" t="s">
        <v>183</v>
      </c>
    </row>
    <row r="75" spans="1:1" x14ac:dyDescent="0.25">
      <c r="A75" t="s">
        <v>184</v>
      </c>
    </row>
    <row r="76" spans="1:1" x14ac:dyDescent="0.25">
      <c r="A76" t="s">
        <v>185</v>
      </c>
    </row>
    <row r="77" spans="1:1" x14ac:dyDescent="0.25">
      <c r="A77" t="s">
        <v>186</v>
      </c>
    </row>
    <row r="78" spans="1:1" x14ac:dyDescent="0.25">
      <c r="A78" t="s">
        <v>187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78"/>
  <sheetViews>
    <sheetView workbookViewId="0">
      <selection activeCell="C21" sqref="C21"/>
    </sheetView>
  </sheetViews>
  <sheetFormatPr defaultRowHeight="15" x14ac:dyDescent="0.25"/>
  <cols>
    <col min="1" max="1" width="16.5703125" bestFit="1" customWidth="1"/>
    <col min="2" max="2" width="12.28515625" bestFit="1" customWidth="1"/>
  </cols>
  <sheetData>
    <row r="1" spans="1:1" x14ac:dyDescent="0.25">
      <c r="A1" s="4" t="s">
        <v>26</v>
      </c>
    </row>
    <row r="2" spans="1:1" x14ac:dyDescent="0.25">
      <c r="A2" t="s">
        <v>24</v>
      </c>
    </row>
    <row r="3" spans="1:1" x14ac:dyDescent="0.25">
      <c r="A3" t="s">
        <v>25</v>
      </c>
    </row>
    <row r="5" spans="1:1" x14ac:dyDescent="0.25">
      <c r="A5" s="4" t="s">
        <v>27</v>
      </c>
    </row>
    <row r="6" spans="1:1" x14ac:dyDescent="0.25">
      <c r="A6" t="s">
        <v>28</v>
      </c>
    </row>
    <row r="7" spans="1:1" x14ac:dyDescent="0.25">
      <c r="A7" t="s">
        <v>29</v>
      </c>
    </row>
    <row r="8" spans="1:1" x14ac:dyDescent="0.25">
      <c r="A8" t="s">
        <v>30</v>
      </c>
    </row>
    <row r="9" spans="1:1" x14ac:dyDescent="0.25">
      <c r="A9" t="s">
        <v>31</v>
      </c>
    </row>
    <row r="10" spans="1:1" x14ac:dyDescent="0.25">
      <c r="A10" t="s">
        <v>32</v>
      </c>
    </row>
    <row r="12" spans="1:1" x14ac:dyDescent="0.25">
      <c r="A12" s="4" t="s">
        <v>33</v>
      </c>
    </row>
    <row r="13" spans="1:1" x14ac:dyDescent="0.25">
      <c r="A13" t="s">
        <v>34</v>
      </c>
    </row>
    <row r="14" spans="1:1" x14ac:dyDescent="0.25">
      <c r="A14" t="s">
        <v>35</v>
      </c>
    </row>
    <row r="15" spans="1:1" x14ac:dyDescent="0.25">
      <c r="A15" t="s">
        <v>36</v>
      </c>
    </row>
    <row r="16" spans="1:1" x14ac:dyDescent="0.25">
      <c r="A16" t="s">
        <v>37</v>
      </c>
    </row>
    <row r="18" spans="1:1" x14ac:dyDescent="0.25">
      <c r="A18" s="4" t="s">
        <v>54</v>
      </c>
    </row>
    <row r="19" spans="1:1" x14ac:dyDescent="0.25">
      <c r="A19" t="s">
        <v>56</v>
      </c>
    </row>
    <row r="20" spans="1:1" x14ac:dyDescent="0.25">
      <c r="A20" t="s">
        <v>55</v>
      </c>
    </row>
    <row r="21" spans="1:1" x14ac:dyDescent="0.25">
      <c r="A21" t="s">
        <v>57</v>
      </c>
    </row>
    <row r="24" spans="1:1" x14ac:dyDescent="0.25">
      <c r="A24" s="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3" spans="1:1" x14ac:dyDescent="0.25">
      <c r="A33" s="4" t="s">
        <v>66</v>
      </c>
    </row>
    <row r="34" spans="1:1" x14ac:dyDescent="0.25">
      <c r="A34" t="s">
        <v>67</v>
      </c>
    </row>
    <row r="35" spans="1:1" x14ac:dyDescent="0.25">
      <c r="A35" t="s">
        <v>68</v>
      </c>
    </row>
    <row r="36" spans="1:1" x14ac:dyDescent="0.25">
      <c r="A36" t="s">
        <v>69</v>
      </c>
    </row>
    <row r="37" spans="1:1" x14ac:dyDescent="0.25">
      <c r="A37" t="s">
        <v>70</v>
      </c>
    </row>
    <row r="38" spans="1:1" x14ac:dyDescent="0.25">
      <c r="A38" t="s">
        <v>71</v>
      </c>
    </row>
    <row r="39" spans="1:1" x14ac:dyDescent="0.25">
      <c r="A39" t="s">
        <v>72</v>
      </c>
    </row>
    <row r="40" spans="1:1" x14ac:dyDescent="0.25">
      <c r="A40" t="s">
        <v>73</v>
      </c>
    </row>
    <row r="41" spans="1:1" x14ac:dyDescent="0.25">
      <c r="A41" t="s">
        <v>74</v>
      </c>
    </row>
    <row r="42" spans="1:1" x14ac:dyDescent="0.25">
      <c r="A42" t="s">
        <v>75</v>
      </c>
    </row>
    <row r="44" spans="1:1" x14ac:dyDescent="0.25">
      <c r="A44" s="4" t="s">
        <v>58</v>
      </c>
    </row>
    <row r="45" spans="1:1" x14ac:dyDescent="0.25">
      <c r="A45" t="s">
        <v>76</v>
      </c>
    </row>
    <row r="46" spans="1:1" x14ac:dyDescent="0.25">
      <c r="A46" t="s">
        <v>77</v>
      </c>
    </row>
    <row r="47" spans="1:1" x14ac:dyDescent="0.25">
      <c r="A47" t="s">
        <v>78</v>
      </c>
    </row>
    <row r="49" spans="1:1" x14ac:dyDescent="0.25">
      <c r="A49" s="4" t="s">
        <v>84</v>
      </c>
    </row>
    <row r="50" spans="1:1" x14ac:dyDescent="0.25">
      <c r="A50" t="s">
        <v>85</v>
      </c>
    </row>
    <row r="51" spans="1:1" x14ac:dyDescent="0.25">
      <c r="A51" t="s">
        <v>86</v>
      </c>
    </row>
    <row r="52" spans="1:1" x14ac:dyDescent="0.25">
      <c r="A52" t="s">
        <v>87</v>
      </c>
    </row>
    <row r="53" spans="1:1" x14ac:dyDescent="0.25">
      <c r="A53" t="s">
        <v>88</v>
      </c>
    </row>
    <row r="54" spans="1:1" x14ac:dyDescent="0.25">
      <c r="A54" t="s">
        <v>89</v>
      </c>
    </row>
    <row r="55" spans="1:1" x14ac:dyDescent="0.25">
      <c r="A55" t="s">
        <v>90</v>
      </c>
    </row>
    <row r="56" spans="1:1" x14ac:dyDescent="0.25">
      <c r="A56" t="s">
        <v>91</v>
      </c>
    </row>
    <row r="58" spans="1:1" x14ac:dyDescent="0.25">
      <c r="A58" s="4" t="s">
        <v>149</v>
      </c>
    </row>
    <row r="59" spans="1:1" x14ac:dyDescent="0.25">
      <c r="A59" t="s">
        <v>149</v>
      </c>
    </row>
    <row r="60" spans="1:1" x14ac:dyDescent="0.25">
      <c r="A60" t="s">
        <v>150</v>
      </c>
    </row>
    <row r="62" spans="1:1" x14ac:dyDescent="0.25">
      <c r="A62" s="4" t="s">
        <v>151</v>
      </c>
    </row>
    <row r="63" spans="1:1" x14ac:dyDescent="0.25">
      <c r="A63" t="s">
        <v>152</v>
      </c>
    </row>
    <row r="64" spans="1:1" x14ac:dyDescent="0.25">
      <c r="A64" t="s">
        <v>153</v>
      </c>
    </row>
    <row r="66" spans="1:1" x14ac:dyDescent="0.25">
      <c r="A66" s="4" t="s">
        <v>154</v>
      </c>
    </row>
    <row r="67" spans="1:1" x14ac:dyDescent="0.25">
      <c r="A67" t="s">
        <v>155</v>
      </c>
    </row>
    <row r="68" spans="1:1" x14ac:dyDescent="0.25">
      <c r="A68" t="s">
        <v>156</v>
      </c>
    </row>
    <row r="70" spans="1:1" x14ac:dyDescent="0.25">
      <c r="A70" t="s">
        <v>179</v>
      </c>
    </row>
    <row r="71" spans="1:1" x14ac:dyDescent="0.25">
      <c r="A71" t="s">
        <v>180</v>
      </c>
    </row>
    <row r="72" spans="1:1" x14ac:dyDescent="0.25">
      <c r="A72" t="s">
        <v>181</v>
      </c>
    </row>
    <row r="73" spans="1:1" x14ac:dyDescent="0.25">
      <c r="A73" t="s">
        <v>182</v>
      </c>
    </row>
    <row r="74" spans="1:1" x14ac:dyDescent="0.25">
      <c r="A74" t="s">
        <v>183</v>
      </c>
    </row>
    <row r="75" spans="1:1" x14ac:dyDescent="0.25">
      <c r="A75" t="s">
        <v>184</v>
      </c>
    </row>
    <row r="76" spans="1:1" x14ac:dyDescent="0.25">
      <c r="A76" t="s">
        <v>185</v>
      </c>
    </row>
    <row r="77" spans="1:1" x14ac:dyDescent="0.25">
      <c r="A77" t="s">
        <v>186</v>
      </c>
    </row>
    <row r="78" spans="1:1" x14ac:dyDescent="0.25">
      <c r="A78" t="s">
        <v>187</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22"/>
  <sheetViews>
    <sheetView workbookViewId="0">
      <selection activeCell="A2" sqref="A2"/>
    </sheetView>
  </sheetViews>
  <sheetFormatPr defaultRowHeight="15" x14ac:dyDescent="0.25"/>
  <cols>
    <col min="1" max="1" width="35.42578125" style="81" customWidth="1"/>
    <col min="2" max="2" width="12.5703125" style="81" bestFit="1" customWidth="1"/>
    <col min="3" max="3" width="6" style="211" bestFit="1" customWidth="1"/>
    <col min="4" max="10" width="9.140625" style="211"/>
    <col min="11" max="16384" width="9.140625" style="81"/>
  </cols>
  <sheetData>
    <row r="1" spans="1:10" s="100" customFormat="1" ht="18.75" customHeight="1" x14ac:dyDescent="0.25">
      <c r="A1" s="99"/>
      <c r="C1" s="326"/>
      <c r="D1" s="326"/>
      <c r="E1" s="326"/>
      <c r="F1" s="326"/>
      <c r="G1" s="326"/>
      <c r="H1" s="326"/>
      <c r="I1" s="326"/>
      <c r="J1" s="326"/>
    </row>
    <row r="2" spans="1:10" s="100" customFormat="1" ht="18.75" customHeight="1" x14ac:dyDescent="0.25">
      <c r="A2" s="101" t="s">
        <v>332</v>
      </c>
      <c r="C2" s="326"/>
      <c r="D2" s="326"/>
      <c r="E2" s="326"/>
      <c r="F2" s="326"/>
      <c r="G2" s="326"/>
      <c r="H2" s="326"/>
      <c r="I2" s="326"/>
      <c r="J2" s="326"/>
    </row>
    <row r="3" spans="1:10" s="100" customFormat="1" ht="18.75" x14ac:dyDescent="0.25">
      <c r="A3" s="346" t="s">
        <v>471</v>
      </c>
      <c r="C3" s="326"/>
      <c r="D3" s="326"/>
      <c r="E3" s="326"/>
      <c r="F3" s="326"/>
      <c r="G3" s="326"/>
      <c r="H3" s="326"/>
      <c r="I3" s="326"/>
      <c r="J3" s="326"/>
    </row>
    <row r="4" spans="1:10" s="100" customFormat="1" ht="18.75" x14ac:dyDescent="0.25">
      <c r="A4" s="103"/>
      <c r="C4" s="326"/>
      <c r="D4" s="326"/>
      <c r="E4" s="326"/>
      <c r="F4" s="326"/>
      <c r="G4" s="326"/>
      <c r="H4" s="326"/>
      <c r="I4" s="326"/>
      <c r="J4" s="326"/>
    </row>
    <row r="5" spans="1:10" x14ac:dyDescent="0.25">
      <c r="A5" s="127"/>
      <c r="B5" s="130"/>
    </row>
    <row r="6" spans="1:10" x14ac:dyDescent="0.25">
      <c r="A6" s="314"/>
      <c r="B6" s="315"/>
    </row>
    <row r="7" spans="1:10" ht="15.75" x14ac:dyDescent="0.25">
      <c r="A7" s="634" t="s">
        <v>304</v>
      </c>
      <c r="B7" s="635"/>
    </row>
    <row r="8" spans="1:10" ht="15.75" x14ac:dyDescent="0.25">
      <c r="A8" s="297" t="s">
        <v>305</v>
      </c>
      <c r="B8" s="317">
        <v>0</v>
      </c>
    </row>
    <row r="9" spans="1:10" ht="15.75" x14ac:dyDescent="0.25">
      <c r="A9" s="297" t="s">
        <v>306</v>
      </c>
      <c r="B9" s="317">
        <v>0</v>
      </c>
    </row>
    <row r="10" spans="1:10" ht="15.75" x14ac:dyDescent="0.25">
      <c r="A10" s="297" t="s">
        <v>307</v>
      </c>
      <c r="B10" s="317">
        <f>+'Screen 6E. Rental Assistance B '!F21</f>
        <v>0</v>
      </c>
    </row>
    <row r="11" spans="1:10" ht="15.75" x14ac:dyDescent="0.25">
      <c r="A11" s="297" t="s">
        <v>308</v>
      </c>
      <c r="B11" s="317">
        <f>+'Screen 6F. Supportive Svcs Bud'!C25</f>
        <v>0</v>
      </c>
    </row>
    <row r="12" spans="1:10" ht="15.75" x14ac:dyDescent="0.25">
      <c r="A12" s="297" t="s">
        <v>309</v>
      </c>
      <c r="B12" s="317">
        <v>0</v>
      </c>
    </row>
    <row r="13" spans="1:10" ht="15.75" x14ac:dyDescent="0.25">
      <c r="A13" s="297" t="s">
        <v>310</v>
      </c>
      <c r="B13" s="317">
        <v>0</v>
      </c>
    </row>
    <row r="14" spans="1:10" ht="15.75" x14ac:dyDescent="0.25">
      <c r="A14" s="316" t="s">
        <v>311</v>
      </c>
      <c r="B14" s="317">
        <f>SUM(B8:B13)</f>
        <v>0</v>
      </c>
    </row>
    <row r="15" spans="1:10" ht="15.75" x14ac:dyDescent="0.25">
      <c r="A15" s="318" t="s">
        <v>312</v>
      </c>
      <c r="B15" s="298">
        <v>0</v>
      </c>
    </row>
    <row r="16" spans="1:10" ht="15.75" x14ac:dyDescent="0.25">
      <c r="A16" s="297" t="s">
        <v>313</v>
      </c>
      <c r="B16" s="319">
        <f>SUM(B14:B15)</f>
        <v>0</v>
      </c>
    </row>
    <row r="17" spans="1:4" ht="15.75" x14ac:dyDescent="0.25">
      <c r="A17" s="297" t="s">
        <v>314</v>
      </c>
      <c r="B17" s="312"/>
      <c r="C17" s="423" t="s">
        <v>328</v>
      </c>
      <c r="D17" s="423"/>
    </row>
    <row r="18" spans="1:4" ht="15.75" x14ac:dyDescent="0.25">
      <c r="A18" s="297" t="s">
        <v>315</v>
      </c>
      <c r="B18" s="313"/>
      <c r="C18" s="423" t="s">
        <v>328</v>
      </c>
      <c r="D18" s="423"/>
    </row>
    <row r="19" spans="1:4" ht="15.75" x14ac:dyDescent="0.25">
      <c r="A19" s="316" t="s">
        <v>316</v>
      </c>
      <c r="B19" s="164">
        <f>+'Screen 6H. Sources of Match'!B13</f>
        <v>0</v>
      </c>
      <c r="C19" s="423" t="s">
        <v>329</v>
      </c>
      <c r="D19" s="423"/>
    </row>
    <row r="20" spans="1:4" ht="15.75" x14ac:dyDescent="0.25">
      <c r="A20" s="316" t="s">
        <v>317</v>
      </c>
      <c r="B20" s="320">
        <f>+B19+B16</f>
        <v>0</v>
      </c>
    </row>
    <row r="21" spans="1:4" ht="15.75" thickBot="1" x14ac:dyDescent="0.3">
      <c r="A21" s="211"/>
      <c r="B21" s="211"/>
    </row>
    <row r="22" spans="1:4" ht="16.5" thickBot="1" x14ac:dyDescent="0.3">
      <c r="A22" s="321" t="s">
        <v>327</v>
      </c>
      <c r="B22" s="322">
        <f>+B16*0.25</f>
        <v>0</v>
      </c>
    </row>
  </sheetData>
  <sheetProtection formatCells="0" formatColumns="0" selectLockedCells="1"/>
  <mergeCells count="1">
    <mergeCell ref="A7:B7"/>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0"/>
  <sheetViews>
    <sheetView zoomScale="110" zoomScaleNormal="110" workbookViewId="0">
      <selection activeCell="F18" sqref="F18"/>
    </sheetView>
  </sheetViews>
  <sheetFormatPr defaultRowHeight="15" x14ac:dyDescent="0.25"/>
  <cols>
    <col min="1" max="1" width="35.42578125" style="81" customWidth="1"/>
    <col min="2" max="2" width="12.5703125" style="81" bestFit="1" customWidth="1"/>
    <col min="3" max="16384" width="9.140625" style="81"/>
  </cols>
  <sheetData>
    <row r="1" spans="1:12" s="100" customFormat="1" ht="18.75" customHeight="1" x14ac:dyDescent="0.25">
      <c r="A1" s="99"/>
    </row>
    <row r="2" spans="1:12" s="100" customFormat="1" ht="18.75" customHeight="1" x14ac:dyDescent="0.25">
      <c r="A2" s="101" t="s">
        <v>332</v>
      </c>
    </row>
    <row r="3" spans="1:12" customFormat="1" x14ac:dyDescent="0.25"/>
    <row r="4" spans="1:12" s="100" customFormat="1" ht="18.75" x14ac:dyDescent="0.25">
      <c r="A4" s="103" t="s">
        <v>477</v>
      </c>
    </row>
    <row r="5" spans="1:12" x14ac:dyDescent="0.25">
      <c r="A5" s="127"/>
      <c r="B5" s="130"/>
    </row>
    <row r="6" spans="1:12" ht="84.75" customHeight="1" x14ac:dyDescent="0.25">
      <c r="A6" s="636" t="s">
        <v>321</v>
      </c>
      <c r="B6" s="636"/>
      <c r="C6" s="636"/>
      <c r="D6" s="636"/>
      <c r="E6" s="636"/>
      <c r="F6" s="636"/>
      <c r="G6" s="636"/>
      <c r="H6" s="636"/>
      <c r="I6" s="636"/>
      <c r="J6" s="636"/>
      <c r="K6" s="636"/>
      <c r="L6" s="636"/>
    </row>
    <row r="7" spans="1:12" ht="15.75" x14ac:dyDescent="0.25">
      <c r="A7" s="299"/>
      <c r="B7" s="300"/>
      <c r="C7" s="211"/>
      <c r="D7" s="211"/>
      <c r="E7" s="211"/>
      <c r="F7" s="211"/>
      <c r="G7" s="211"/>
      <c r="H7" s="211"/>
      <c r="I7" s="211"/>
      <c r="J7" s="211"/>
      <c r="K7" s="211"/>
      <c r="L7" s="211"/>
    </row>
    <row r="8" spans="1:12" ht="15.75" x14ac:dyDescent="0.25">
      <c r="A8" s="301" t="s">
        <v>322</v>
      </c>
      <c r="B8" s="300"/>
      <c r="C8" s="211"/>
      <c r="D8" s="211"/>
      <c r="E8" s="211"/>
      <c r="F8" s="211"/>
      <c r="G8" s="211"/>
      <c r="H8" s="211"/>
      <c r="I8" s="211"/>
      <c r="J8" s="211"/>
      <c r="K8" s="211"/>
      <c r="L8" s="211"/>
    </row>
    <row r="9" spans="1:12" ht="15.75" x14ac:dyDescent="0.25">
      <c r="A9" s="302" t="s">
        <v>323</v>
      </c>
      <c r="B9" s="300"/>
      <c r="C9" s="211"/>
      <c r="D9" s="211"/>
      <c r="E9" s="211"/>
      <c r="F9" s="211"/>
      <c r="G9" s="211"/>
      <c r="H9" s="211"/>
      <c r="I9" s="211"/>
      <c r="J9" s="211"/>
      <c r="K9" s="211"/>
      <c r="L9" s="211"/>
    </row>
    <row r="10" spans="1:12" ht="15.75" x14ac:dyDescent="0.25">
      <c r="A10" s="302" t="s">
        <v>324</v>
      </c>
      <c r="B10" s="300"/>
      <c r="C10" s="211"/>
      <c r="D10" s="211"/>
      <c r="E10" s="211"/>
      <c r="F10" s="211"/>
      <c r="G10" s="211"/>
      <c r="H10" s="211"/>
      <c r="I10" s="211"/>
      <c r="J10" s="211"/>
      <c r="K10" s="211"/>
      <c r="L10" s="211"/>
    </row>
    <row r="11" spans="1:12" ht="15.75" x14ac:dyDescent="0.25">
      <c r="A11" s="301"/>
      <c r="B11" s="300"/>
      <c r="C11" s="211"/>
      <c r="D11" s="211"/>
      <c r="E11" s="211"/>
      <c r="F11" s="211"/>
      <c r="G11" s="211"/>
      <c r="H11" s="211"/>
      <c r="I11" s="211"/>
      <c r="J11" s="211"/>
      <c r="K11" s="211"/>
      <c r="L11" s="211"/>
    </row>
    <row r="12" spans="1:12" ht="15.75" x14ac:dyDescent="0.25">
      <c r="A12" s="301"/>
      <c r="B12" s="300"/>
      <c r="C12" s="211"/>
      <c r="D12" s="211"/>
      <c r="E12" s="211"/>
      <c r="F12" s="211"/>
      <c r="G12" s="211"/>
      <c r="H12" s="211"/>
      <c r="I12" s="211"/>
      <c r="J12" s="211"/>
      <c r="K12" s="211"/>
      <c r="L12" s="211"/>
    </row>
    <row r="13" spans="1:12" ht="15.75" x14ac:dyDescent="0.25">
      <c r="A13" s="301"/>
      <c r="B13" s="300"/>
      <c r="C13" s="211"/>
      <c r="D13" s="211"/>
      <c r="E13" s="211"/>
      <c r="F13" s="211"/>
      <c r="G13" s="211"/>
      <c r="H13" s="211"/>
      <c r="I13" s="211"/>
      <c r="J13" s="211"/>
      <c r="K13" s="211"/>
      <c r="L13" s="211"/>
    </row>
    <row r="14" spans="1:12" ht="15.75" x14ac:dyDescent="0.25">
      <c r="A14" s="301"/>
      <c r="B14" s="300"/>
      <c r="C14" s="211"/>
      <c r="D14" s="211"/>
      <c r="E14" s="211"/>
      <c r="F14" s="211"/>
      <c r="G14" s="211"/>
      <c r="H14" s="211"/>
      <c r="I14" s="211"/>
      <c r="J14" s="211"/>
      <c r="K14" s="211"/>
      <c r="L14" s="211"/>
    </row>
    <row r="15" spans="1:12" ht="15.75" x14ac:dyDescent="0.25">
      <c r="A15" s="151"/>
      <c r="B15" s="152"/>
    </row>
    <row r="16" spans="1:12" ht="15.75" x14ac:dyDescent="0.25">
      <c r="A16" s="150"/>
      <c r="B16" s="153"/>
    </row>
    <row r="17" spans="1:2" ht="15.75" x14ac:dyDescent="0.25">
      <c r="A17" s="150"/>
      <c r="B17" s="154"/>
    </row>
    <row r="18" spans="1:2" ht="15.75" x14ac:dyDescent="0.25">
      <c r="A18" s="150"/>
      <c r="B18" s="155"/>
    </row>
    <row r="19" spans="1:2" ht="15.75" x14ac:dyDescent="0.25">
      <c r="A19" s="150"/>
      <c r="B19" s="155"/>
    </row>
    <row r="20" spans="1:2" ht="15.75" x14ac:dyDescent="0.25">
      <c r="A20" s="150"/>
      <c r="B20" s="155"/>
    </row>
  </sheetData>
  <sheetProtection sheet="1" objects="1" scenarios="1" formatColumns="0" formatRows="0" selectLockedCells="1"/>
  <mergeCells count="1">
    <mergeCell ref="A6:L6"/>
  </mergeCells>
  <dataValidations count="1">
    <dataValidation type="list" allowBlank="1" showInputMessage="1" showErrorMessage="1" sqref="A2">
      <formula1>"McKinney I, McKinney II, McKinney III, McKinney IV, McKinney V"</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7"/>
  <sheetViews>
    <sheetView showGridLines="0" workbookViewId="0"/>
  </sheetViews>
  <sheetFormatPr defaultRowHeight="15" x14ac:dyDescent="0.25"/>
  <cols>
    <col min="1" max="1" width="45.140625" style="113" customWidth="1"/>
    <col min="2" max="2" width="34.85546875" style="81" bestFit="1" customWidth="1"/>
    <col min="3" max="3" width="24.140625" style="81" customWidth="1"/>
    <col min="4" max="16384" width="9.140625" style="81"/>
  </cols>
  <sheetData>
    <row r="1" spans="1:5" s="100" customFormat="1" ht="18.75" x14ac:dyDescent="0.25">
      <c r="A1" s="99" t="s">
        <v>332</v>
      </c>
      <c r="B1" s="326"/>
    </row>
    <row r="2" spans="1:5" s="100" customFormat="1" ht="18.75" x14ac:dyDescent="0.25">
      <c r="A2" s="104" t="s">
        <v>333</v>
      </c>
      <c r="B2" s="332"/>
      <c r="C2" s="103"/>
    </row>
    <row r="3" spans="1:5" x14ac:dyDescent="0.25">
      <c r="A3" s="156" t="s">
        <v>0</v>
      </c>
      <c r="B3" s="157"/>
    </row>
    <row r="4" spans="1:5" x14ac:dyDescent="0.25">
      <c r="A4" s="156" t="s">
        <v>1</v>
      </c>
      <c r="B4" s="157"/>
    </row>
    <row r="5" spans="1:5" x14ac:dyDescent="0.25">
      <c r="A5" s="158" t="s">
        <v>2</v>
      </c>
      <c r="B5" s="157"/>
      <c r="E5" s="110"/>
    </row>
    <row r="6" spans="1:5" x14ac:dyDescent="0.25">
      <c r="A6" s="156" t="s">
        <v>3</v>
      </c>
      <c r="B6" s="96"/>
    </row>
    <row r="7" spans="1:5" x14ac:dyDescent="0.25">
      <c r="A7" s="156" t="s">
        <v>4</v>
      </c>
      <c r="B7" s="96"/>
    </row>
    <row r="8" spans="1:5" x14ac:dyDescent="0.25">
      <c r="A8" s="156" t="s">
        <v>5</v>
      </c>
      <c r="B8" s="111"/>
    </row>
    <row r="9" spans="1:5" x14ac:dyDescent="0.25">
      <c r="A9" s="159" t="s">
        <v>6</v>
      </c>
      <c r="B9" s="96"/>
    </row>
    <row r="10" spans="1:5" x14ac:dyDescent="0.25">
      <c r="A10" s="160" t="s">
        <v>7</v>
      </c>
      <c r="B10" s="10"/>
    </row>
    <row r="11" spans="1:5" x14ac:dyDescent="0.25">
      <c r="A11" s="160" t="s">
        <v>8</v>
      </c>
      <c r="B11" s="10"/>
    </row>
    <row r="12" spans="1:5" x14ac:dyDescent="0.25">
      <c r="A12" s="160" t="s">
        <v>9</v>
      </c>
      <c r="B12" s="10"/>
    </row>
    <row r="13" spans="1:5" ht="15.75" thickBot="1" x14ac:dyDescent="0.3">
      <c r="A13" s="161" t="s">
        <v>10</v>
      </c>
      <c r="B13" s="98"/>
    </row>
    <row r="14" spans="1:5" x14ac:dyDescent="0.25">
      <c r="A14" s="440" t="s">
        <v>178</v>
      </c>
      <c r="B14" s="97"/>
    </row>
    <row r="15" spans="1:5" x14ac:dyDescent="0.25">
      <c r="A15" s="441"/>
      <c r="B15" s="79"/>
    </row>
    <row r="16" spans="1:5" x14ac:dyDescent="0.25">
      <c r="A16" s="441"/>
      <c r="B16" s="79"/>
    </row>
    <row r="17" spans="1:3" x14ac:dyDescent="0.25">
      <c r="A17" s="441"/>
      <c r="B17" s="79"/>
    </row>
    <row r="18" spans="1:3" x14ac:dyDescent="0.25">
      <c r="A18" s="441"/>
      <c r="B18" s="79"/>
    </row>
    <row r="19" spans="1:3" x14ac:dyDescent="0.25">
      <c r="A19" s="441"/>
      <c r="B19" s="79"/>
    </row>
    <row r="20" spans="1:3" x14ac:dyDescent="0.25">
      <c r="A20" s="441"/>
      <c r="B20" s="79"/>
    </row>
    <row r="21" spans="1:3" x14ac:dyDescent="0.25">
      <c r="A21" s="441"/>
      <c r="B21" s="79"/>
    </row>
    <row r="22" spans="1:3" ht="15.75" thickBot="1" x14ac:dyDescent="0.3">
      <c r="A22" s="442"/>
      <c r="B22" s="80"/>
    </row>
    <row r="23" spans="1:3" x14ac:dyDescent="0.25">
      <c r="A23" s="162" t="s">
        <v>325</v>
      </c>
      <c r="B23" s="16"/>
    </row>
    <row r="24" spans="1:3" ht="45" x14ac:dyDescent="0.25">
      <c r="A24" s="156" t="s">
        <v>11</v>
      </c>
      <c r="B24" s="344"/>
    </row>
    <row r="25" spans="1:3" x14ac:dyDescent="0.25">
      <c r="A25" s="156" t="s">
        <v>12</v>
      </c>
      <c r="B25" s="112"/>
      <c r="C25" s="345"/>
    </row>
    <row r="26" spans="1:3" x14ac:dyDescent="0.25">
      <c r="A26" s="156" t="s">
        <v>13</v>
      </c>
      <c r="B26" s="10"/>
    </row>
    <row r="27" spans="1:3" x14ac:dyDescent="0.25">
      <c r="A27" s="159" t="s">
        <v>175</v>
      </c>
      <c r="B27" s="10"/>
    </row>
    <row r="28" spans="1:3" x14ac:dyDescent="0.25">
      <c r="A28" s="160" t="s">
        <v>14</v>
      </c>
      <c r="B28" s="10"/>
    </row>
    <row r="29" spans="1:3" x14ac:dyDescent="0.25">
      <c r="A29" s="160" t="s">
        <v>15</v>
      </c>
      <c r="B29" s="10"/>
    </row>
    <row r="30" spans="1:3" x14ac:dyDescent="0.25">
      <c r="A30" s="160" t="s">
        <v>16</v>
      </c>
      <c r="B30" s="10"/>
    </row>
    <row r="31" spans="1:3" x14ac:dyDescent="0.25">
      <c r="A31" s="160" t="s">
        <v>17</v>
      </c>
      <c r="B31" s="10"/>
    </row>
    <row r="32" spans="1:3" x14ac:dyDescent="0.25">
      <c r="A32" s="160" t="s">
        <v>18</v>
      </c>
      <c r="B32" s="10"/>
    </row>
    <row r="33" spans="1:2" x14ac:dyDescent="0.25">
      <c r="A33" s="160" t="s">
        <v>19</v>
      </c>
      <c r="B33" s="10"/>
    </row>
    <row r="34" spans="1:2" x14ac:dyDescent="0.25">
      <c r="A34" s="160" t="s">
        <v>20</v>
      </c>
      <c r="B34" s="10"/>
    </row>
    <row r="35" spans="1:2" x14ac:dyDescent="0.25">
      <c r="A35" s="160" t="s">
        <v>21</v>
      </c>
      <c r="B35" s="10"/>
    </row>
    <row r="36" spans="1:2" x14ac:dyDescent="0.25">
      <c r="A36" s="160" t="s">
        <v>22</v>
      </c>
      <c r="B36" s="10"/>
    </row>
    <row r="37" spans="1:2" x14ac:dyDescent="0.25">
      <c r="A37" s="163" t="s">
        <v>23</v>
      </c>
      <c r="B37" s="10"/>
    </row>
  </sheetData>
  <sheetProtection formatColumns="0" formatRows="0" selectLockedCells="1"/>
  <mergeCells count="1">
    <mergeCell ref="A14:A22"/>
  </mergeCells>
  <dataValidations count="1">
    <dataValidation allowBlank="1" showInputMessage="1" showErrorMessage="1" prompt="as per HUD approved Grant Inventory Worksheet - autopopulated " sqref="B2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Lists!$A$2:$A$3</xm:f>
          </x14:formula1>
          <xm:sqref>B23:B24</xm:sqref>
        </x14:dataValidation>
        <x14:dataValidation type="list" allowBlank="1" showInputMessage="1" showErrorMessage="1" promptTitle="Congressional District" prompt="List all congressional districts that this particular project covers.">
          <x14:formula1>
            <xm:f>Lists!$A$71:$A$78</xm:f>
          </x14:formula1>
          <xm:sqref>B14:B22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210"/>
  <sheetViews>
    <sheetView showGridLines="0" workbookViewId="0"/>
  </sheetViews>
  <sheetFormatPr defaultRowHeight="15" x14ac:dyDescent="0.25"/>
  <cols>
    <col min="1" max="1" width="80.28515625" style="113" customWidth="1"/>
    <col min="2" max="2" width="34.85546875" style="81" bestFit="1" customWidth="1"/>
    <col min="3" max="3" width="24.140625" style="81" customWidth="1"/>
    <col min="4" max="16384" width="9.140625" style="81"/>
  </cols>
  <sheetData>
    <row r="1" spans="1:25" s="100" customFormat="1" ht="18.75" x14ac:dyDescent="0.25">
      <c r="A1" s="368" t="s">
        <v>332</v>
      </c>
      <c r="B1" s="331"/>
      <c r="C1" s="335"/>
      <c r="D1" s="326"/>
      <c r="E1" s="326"/>
      <c r="F1" s="326"/>
      <c r="G1" s="326"/>
    </row>
    <row r="2" spans="1:25" s="100" customFormat="1" ht="19.5" thickBot="1" x14ac:dyDescent="0.3">
      <c r="A2" s="347" t="s">
        <v>334</v>
      </c>
      <c r="B2" s="332"/>
      <c r="C2" s="335"/>
      <c r="D2" s="326"/>
      <c r="E2" s="326"/>
      <c r="F2" s="326"/>
      <c r="G2" s="326"/>
    </row>
    <row r="3" spans="1:25" ht="15" customHeight="1" x14ac:dyDescent="0.25">
      <c r="A3" s="444" t="s">
        <v>340</v>
      </c>
      <c r="B3" s="445"/>
      <c r="C3" s="445"/>
      <c r="D3" s="445"/>
      <c r="E3" s="445"/>
      <c r="F3" s="445"/>
      <c r="G3" s="446"/>
    </row>
    <row r="4" spans="1:25" x14ac:dyDescent="0.25">
      <c r="A4" s="447"/>
      <c r="B4" s="448"/>
      <c r="C4" s="448"/>
      <c r="D4" s="448"/>
      <c r="E4" s="448"/>
      <c r="F4" s="448"/>
      <c r="G4" s="449"/>
    </row>
    <row r="5" spans="1:25" x14ac:dyDescent="0.25">
      <c r="A5" s="447"/>
      <c r="B5" s="448"/>
      <c r="C5" s="448"/>
      <c r="D5" s="448"/>
      <c r="E5" s="448"/>
      <c r="F5" s="448"/>
      <c r="G5" s="449"/>
    </row>
    <row r="6" spans="1:25" ht="11.25" customHeight="1" x14ac:dyDescent="0.25">
      <c r="A6" s="447"/>
      <c r="B6" s="448"/>
      <c r="C6" s="448"/>
      <c r="D6" s="448"/>
      <c r="E6" s="448"/>
      <c r="F6" s="448"/>
      <c r="G6" s="449"/>
    </row>
    <row r="7" spans="1:25" ht="11.25" customHeight="1" thickBot="1" x14ac:dyDescent="0.3">
      <c r="A7" s="450"/>
      <c r="B7" s="451"/>
      <c r="C7" s="451"/>
      <c r="D7" s="451"/>
      <c r="E7" s="451"/>
      <c r="F7" s="451"/>
      <c r="G7" s="452"/>
    </row>
    <row r="8" spans="1:25" ht="165" x14ac:dyDescent="0.25">
      <c r="A8" s="156" t="s">
        <v>335</v>
      </c>
      <c r="B8" s="443"/>
      <c r="C8" s="443"/>
      <c r="D8" s="443"/>
      <c r="E8" s="443"/>
      <c r="F8" s="211"/>
      <c r="G8" s="211"/>
      <c r="H8" s="211"/>
      <c r="I8" s="211"/>
      <c r="J8" s="211"/>
      <c r="K8" s="211"/>
      <c r="L8" s="211"/>
      <c r="M8" s="211"/>
      <c r="N8" s="211"/>
      <c r="O8" s="211"/>
      <c r="P8" s="211"/>
      <c r="Q8" s="211"/>
      <c r="R8" s="211"/>
      <c r="S8" s="211"/>
      <c r="T8" s="211"/>
      <c r="U8" s="211"/>
      <c r="V8" s="211"/>
      <c r="W8" s="211"/>
      <c r="X8" s="211"/>
      <c r="Y8" s="211"/>
    </row>
    <row r="9" spans="1:25" ht="90.75" customHeight="1" x14ac:dyDescent="0.25">
      <c r="A9" s="296" t="s">
        <v>336</v>
      </c>
      <c r="B9" s="443"/>
      <c r="C9" s="443"/>
      <c r="D9" s="443"/>
      <c r="E9" s="443"/>
      <c r="F9" s="211"/>
      <c r="G9" s="211"/>
      <c r="H9" s="211"/>
      <c r="I9" s="211"/>
      <c r="J9" s="211"/>
      <c r="K9" s="211"/>
      <c r="L9" s="211"/>
      <c r="M9" s="211"/>
      <c r="N9" s="211"/>
      <c r="O9" s="211"/>
      <c r="P9" s="211"/>
      <c r="Q9" s="211"/>
      <c r="R9" s="211"/>
      <c r="S9" s="211"/>
      <c r="T9" s="211"/>
      <c r="U9" s="211"/>
      <c r="V9" s="211"/>
      <c r="W9" s="211"/>
      <c r="X9" s="211"/>
      <c r="Y9" s="211"/>
    </row>
    <row r="10" spans="1:25" ht="90" x14ac:dyDescent="0.25">
      <c r="A10" s="156" t="s">
        <v>337</v>
      </c>
      <c r="B10" s="453"/>
      <c r="C10" s="453"/>
      <c r="D10" s="453"/>
      <c r="E10" s="453"/>
      <c r="F10" s="211"/>
      <c r="G10" s="211"/>
      <c r="H10" s="211"/>
      <c r="I10" s="211"/>
      <c r="J10" s="211"/>
      <c r="K10" s="211"/>
      <c r="L10" s="211"/>
      <c r="M10" s="211"/>
      <c r="N10" s="211"/>
      <c r="O10" s="211"/>
      <c r="P10" s="211"/>
      <c r="Q10" s="211"/>
      <c r="R10" s="211"/>
      <c r="S10" s="211"/>
      <c r="T10" s="211"/>
      <c r="U10" s="211"/>
      <c r="V10" s="211"/>
      <c r="W10" s="211"/>
      <c r="X10" s="211"/>
      <c r="Y10" s="211"/>
    </row>
    <row r="11" spans="1:25" ht="75" x14ac:dyDescent="0.25">
      <c r="A11" s="348" t="s">
        <v>338</v>
      </c>
      <c r="B11" s="443"/>
      <c r="C11" s="443"/>
      <c r="D11" s="443"/>
      <c r="E11" s="443"/>
      <c r="F11" s="211"/>
      <c r="G11" s="211"/>
      <c r="H11" s="211"/>
      <c r="I11" s="211"/>
      <c r="J11" s="211"/>
      <c r="K11" s="211"/>
      <c r="L11" s="211"/>
      <c r="M11" s="211"/>
      <c r="N11" s="211"/>
      <c r="O11" s="211"/>
      <c r="P11" s="211"/>
      <c r="Q11" s="211"/>
      <c r="R11" s="211"/>
      <c r="S11" s="211"/>
      <c r="T11" s="211"/>
      <c r="U11" s="211"/>
      <c r="V11" s="211"/>
      <c r="W11" s="211"/>
      <c r="X11" s="211"/>
      <c r="Y11" s="211"/>
    </row>
    <row r="12" spans="1:25" ht="86.25" customHeight="1" x14ac:dyDescent="0.25">
      <c r="A12" s="339" t="s">
        <v>339</v>
      </c>
      <c r="B12" s="443"/>
      <c r="C12" s="443"/>
      <c r="D12" s="443"/>
      <c r="E12" s="443"/>
      <c r="F12" s="211"/>
      <c r="G12" s="211"/>
      <c r="H12" s="211"/>
      <c r="I12" s="211"/>
      <c r="J12" s="211"/>
      <c r="K12" s="211"/>
      <c r="L12" s="211"/>
      <c r="M12" s="211"/>
      <c r="N12" s="211"/>
      <c r="O12" s="211"/>
      <c r="P12" s="211"/>
      <c r="Q12" s="211"/>
      <c r="R12" s="211"/>
      <c r="S12" s="211"/>
      <c r="T12" s="211"/>
      <c r="U12" s="211"/>
      <c r="V12" s="211"/>
      <c r="W12" s="211"/>
      <c r="X12" s="211"/>
      <c r="Y12" s="211"/>
    </row>
    <row r="13" spans="1:25" s="211" customFormat="1" x14ac:dyDescent="0.25">
      <c r="A13" s="333"/>
    </row>
    <row r="14" spans="1:25" s="211" customFormat="1" x14ac:dyDescent="0.25">
      <c r="A14" s="333"/>
    </row>
    <row r="15" spans="1:25" s="211" customFormat="1" x14ac:dyDescent="0.25">
      <c r="A15" s="333"/>
    </row>
    <row r="16" spans="1:25" s="211" customFormat="1" x14ac:dyDescent="0.25">
      <c r="A16" s="333"/>
    </row>
    <row r="17" spans="1:1" s="211" customFormat="1" x14ac:dyDescent="0.25">
      <c r="A17" s="333"/>
    </row>
    <row r="18" spans="1:1" s="211" customFormat="1" x14ac:dyDescent="0.25">
      <c r="A18" s="333"/>
    </row>
    <row r="19" spans="1:1" s="211" customFormat="1" x14ac:dyDescent="0.25">
      <c r="A19" s="333"/>
    </row>
    <row r="20" spans="1:1" s="211" customFormat="1" x14ac:dyDescent="0.25">
      <c r="A20" s="333"/>
    </row>
    <row r="21" spans="1:1" s="211" customFormat="1" x14ac:dyDescent="0.25">
      <c r="A21" s="333"/>
    </row>
    <row r="22" spans="1:1" s="211" customFormat="1" x14ac:dyDescent="0.25">
      <c r="A22" s="333"/>
    </row>
    <row r="23" spans="1:1" s="211" customFormat="1" x14ac:dyDescent="0.25">
      <c r="A23" s="333"/>
    </row>
    <row r="24" spans="1:1" s="211" customFormat="1" x14ac:dyDescent="0.25">
      <c r="A24" s="333"/>
    </row>
    <row r="25" spans="1:1" s="211" customFormat="1" x14ac:dyDescent="0.25">
      <c r="A25" s="333"/>
    </row>
    <row r="26" spans="1:1" s="211" customFormat="1" x14ac:dyDescent="0.25">
      <c r="A26" s="333"/>
    </row>
    <row r="27" spans="1:1" s="211" customFormat="1" x14ac:dyDescent="0.25">
      <c r="A27" s="333"/>
    </row>
    <row r="28" spans="1:1" s="211" customFormat="1" x14ac:dyDescent="0.25">
      <c r="A28" s="333"/>
    </row>
    <row r="29" spans="1:1" s="211" customFormat="1" x14ac:dyDescent="0.25">
      <c r="A29" s="333"/>
    </row>
    <row r="30" spans="1:1" s="211" customFormat="1" x14ac:dyDescent="0.25">
      <c r="A30" s="333"/>
    </row>
    <row r="31" spans="1:1" s="211" customFormat="1" x14ac:dyDescent="0.25">
      <c r="A31" s="333"/>
    </row>
    <row r="32" spans="1:1" s="211" customFormat="1" x14ac:dyDescent="0.25">
      <c r="A32" s="333"/>
    </row>
    <row r="33" spans="1:1" s="211" customFormat="1" x14ac:dyDescent="0.25">
      <c r="A33" s="333"/>
    </row>
    <row r="34" spans="1:1" s="211" customFormat="1" x14ac:dyDescent="0.25">
      <c r="A34" s="333"/>
    </row>
    <row r="35" spans="1:1" s="211" customFormat="1" x14ac:dyDescent="0.25">
      <c r="A35" s="333"/>
    </row>
    <row r="36" spans="1:1" s="211" customFormat="1" x14ac:dyDescent="0.25">
      <c r="A36" s="333"/>
    </row>
    <row r="37" spans="1:1" s="211" customFormat="1" x14ac:dyDescent="0.25">
      <c r="A37" s="333"/>
    </row>
    <row r="38" spans="1:1" s="211" customFormat="1" x14ac:dyDescent="0.25">
      <c r="A38" s="333"/>
    </row>
    <row r="39" spans="1:1" s="211" customFormat="1" x14ac:dyDescent="0.25">
      <c r="A39" s="333"/>
    </row>
    <row r="40" spans="1:1" s="211" customFormat="1" x14ac:dyDescent="0.25">
      <c r="A40" s="333"/>
    </row>
    <row r="41" spans="1:1" s="211" customFormat="1" x14ac:dyDescent="0.25">
      <c r="A41" s="333"/>
    </row>
    <row r="42" spans="1:1" s="211" customFormat="1" x14ac:dyDescent="0.25">
      <c r="A42" s="333"/>
    </row>
    <row r="43" spans="1:1" s="211" customFormat="1" x14ac:dyDescent="0.25">
      <c r="A43" s="333"/>
    </row>
    <row r="44" spans="1:1" s="211" customFormat="1" x14ac:dyDescent="0.25">
      <c r="A44" s="333"/>
    </row>
    <row r="45" spans="1:1" s="211" customFormat="1" x14ac:dyDescent="0.25">
      <c r="A45" s="333"/>
    </row>
    <row r="46" spans="1:1" s="211" customFormat="1" x14ac:dyDescent="0.25">
      <c r="A46" s="333"/>
    </row>
    <row r="47" spans="1:1" s="211" customFormat="1" x14ac:dyDescent="0.25">
      <c r="A47" s="333"/>
    </row>
    <row r="48" spans="1:1" s="211" customFormat="1" x14ac:dyDescent="0.25">
      <c r="A48" s="333"/>
    </row>
    <row r="49" spans="1:1" s="211" customFormat="1" x14ac:dyDescent="0.25">
      <c r="A49" s="333"/>
    </row>
    <row r="50" spans="1:1" s="211" customFormat="1" x14ac:dyDescent="0.25">
      <c r="A50" s="333"/>
    </row>
    <row r="51" spans="1:1" s="211" customFormat="1" x14ac:dyDescent="0.25">
      <c r="A51" s="333"/>
    </row>
    <row r="52" spans="1:1" s="211" customFormat="1" x14ac:dyDescent="0.25">
      <c r="A52" s="333"/>
    </row>
    <row r="53" spans="1:1" s="211" customFormat="1" x14ac:dyDescent="0.25">
      <c r="A53" s="333"/>
    </row>
    <row r="54" spans="1:1" s="211" customFormat="1" x14ac:dyDescent="0.25">
      <c r="A54" s="333"/>
    </row>
    <row r="55" spans="1:1" s="211" customFormat="1" x14ac:dyDescent="0.25">
      <c r="A55" s="333"/>
    </row>
    <row r="56" spans="1:1" s="211" customFormat="1" x14ac:dyDescent="0.25">
      <c r="A56" s="333"/>
    </row>
    <row r="57" spans="1:1" s="211" customFormat="1" x14ac:dyDescent="0.25">
      <c r="A57" s="333"/>
    </row>
    <row r="58" spans="1:1" s="211" customFormat="1" x14ac:dyDescent="0.25">
      <c r="A58" s="333"/>
    </row>
    <row r="59" spans="1:1" s="211" customFormat="1" x14ac:dyDescent="0.25">
      <c r="A59" s="333"/>
    </row>
    <row r="60" spans="1:1" s="211" customFormat="1" x14ac:dyDescent="0.25">
      <c r="A60" s="333"/>
    </row>
    <row r="61" spans="1:1" s="211" customFormat="1" x14ac:dyDescent="0.25">
      <c r="A61" s="333"/>
    </row>
    <row r="62" spans="1:1" s="211" customFormat="1" x14ac:dyDescent="0.25">
      <c r="A62" s="333"/>
    </row>
    <row r="63" spans="1:1" s="211" customFormat="1" x14ac:dyDescent="0.25">
      <c r="A63" s="333"/>
    </row>
    <row r="64" spans="1:1" s="211" customFormat="1" x14ac:dyDescent="0.25">
      <c r="A64" s="333"/>
    </row>
    <row r="65" spans="1:1" s="211" customFormat="1" x14ac:dyDescent="0.25">
      <c r="A65" s="333"/>
    </row>
    <row r="66" spans="1:1" s="211" customFormat="1" x14ac:dyDescent="0.25">
      <c r="A66" s="333"/>
    </row>
    <row r="67" spans="1:1" s="211" customFormat="1" x14ac:dyDescent="0.25">
      <c r="A67" s="333"/>
    </row>
    <row r="68" spans="1:1" s="211" customFormat="1" x14ac:dyDescent="0.25">
      <c r="A68" s="333"/>
    </row>
    <row r="69" spans="1:1" s="211" customFormat="1" x14ac:dyDescent="0.25">
      <c r="A69" s="333"/>
    </row>
    <row r="70" spans="1:1" s="211" customFormat="1" x14ac:dyDescent="0.25">
      <c r="A70" s="333"/>
    </row>
    <row r="71" spans="1:1" s="211" customFormat="1" x14ac:dyDescent="0.25">
      <c r="A71" s="333"/>
    </row>
    <row r="72" spans="1:1" s="211" customFormat="1" x14ac:dyDescent="0.25">
      <c r="A72" s="333"/>
    </row>
    <row r="73" spans="1:1" s="211" customFormat="1" x14ac:dyDescent="0.25">
      <c r="A73" s="333"/>
    </row>
    <row r="74" spans="1:1" s="211" customFormat="1" x14ac:dyDescent="0.25">
      <c r="A74" s="333"/>
    </row>
    <row r="75" spans="1:1" s="211" customFormat="1" x14ac:dyDescent="0.25">
      <c r="A75" s="333"/>
    </row>
    <row r="76" spans="1:1" s="211" customFormat="1" x14ac:dyDescent="0.25">
      <c r="A76" s="333"/>
    </row>
    <row r="77" spans="1:1" s="211" customFormat="1" x14ac:dyDescent="0.25">
      <c r="A77" s="333"/>
    </row>
    <row r="78" spans="1:1" s="211" customFormat="1" x14ac:dyDescent="0.25">
      <c r="A78" s="333"/>
    </row>
    <row r="79" spans="1:1" s="211" customFormat="1" x14ac:dyDescent="0.25">
      <c r="A79" s="333"/>
    </row>
    <row r="80" spans="1:1" s="211" customFormat="1" x14ac:dyDescent="0.25">
      <c r="A80" s="333"/>
    </row>
    <row r="81" spans="1:1" s="211" customFormat="1" x14ac:dyDescent="0.25">
      <c r="A81" s="333"/>
    </row>
    <row r="82" spans="1:1" s="211" customFormat="1" x14ac:dyDescent="0.25">
      <c r="A82" s="333"/>
    </row>
    <row r="83" spans="1:1" s="211" customFormat="1" x14ac:dyDescent="0.25">
      <c r="A83" s="333"/>
    </row>
    <row r="84" spans="1:1" s="211" customFormat="1" x14ac:dyDescent="0.25">
      <c r="A84" s="333"/>
    </row>
    <row r="85" spans="1:1" s="211" customFormat="1" x14ac:dyDescent="0.25">
      <c r="A85" s="333"/>
    </row>
    <row r="86" spans="1:1" s="211" customFormat="1" x14ac:dyDescent="0.25">
      <c r="A86" s="333"/>
    </row>
    <row r="87" spans="1:1" s="211" customFormat="1" x14ac:dyDescent="0.25">
      <c r="A87" s="333"/>
    </row>
    <row r="88" spans="1:1" s="211" customFormat="1" x14ac:dyDescent="0.25">
      <c r="A88" s="333"/>
    </row>
    <row r="89" spans="1:1" s="211" customFormat="1" x14ac:dyDescent="0.25">
      <c r="A89" s="333"/>
    </row>
    <row r="90" spans="1:1" s="211" customFormat="1" x14ac:dyDescent="0.25">
      <c r="A90" s="333"/>
    </row>
    <row r="91" spans="1:1" s="211" customFormat="1" x14ac:dyDescent="0.25">
      <c r="A91" s="333"/>
    </row>
    <row r="92" spans="1:1" s="211" customFormat="1" x14ac:dyDescent="0.25">
      <c r="A92" s="333"/>
    </row>
    <row r="93" spans="1:1" s="211" customFormat="1" x14ac:dyDescent="0.25">
      <c r="A93" s="333"/>
    </row>
    <row r="94" spans="1:1" s="211" customFormat="1" x14ac:dyDescent="0.25">
      <c r="A94" s="333"/>
    </row>
    <row r="95" spans="1:1" s="211" customFormat="1" x14ac:dyDescent="0.25">
      <c r="A95" s="333"/>
    </row>
    <row r="96" spans="1:1" s="211" customFormat="1" x14ac:dyDescent="0.25">
      <c r="A96" s="333"/>
    </row>
    <row r="97" spans="1:1" s="211" customFormat="1" x14ac:dyDescent="0.25">
      <c r="A97" s="333"/>
    </row>
    <row r="98" spans="1:1" s="211" customFormat="1" x14ac:dyDescent="0.25">
      <c r="A98" s="333"/>
    </row>
    <row r="99" spans="1:1" s="211" customFormat="1" x14ac:dyDescent="0.25">
      <c r="A99" s="333"/>
    </row>
    <row r="100" spans="1:1" s="211" customFormat="1" x14ac:dyDescent="0.25">
      <c r="A100" s="333"/>
    </row>
    <row r="101" spans="1:1" s="211" customFormat="1" x14ac:dyDescent="0.25">
      <c r="A101" s="333"/>
    </row>
    <row r="102" spans="1:1" s="211" customFormat="1" x14ac:dyDescent="0.25">
      <c r="A102" s="333"/>
    </row>
    <row r="103" spans="1:1" s="211" customFormat="1" x14ac:dyDescent="0.25">
      <c r="A103" s="333"/>
    </row>
    <row r="104" spans="1:1" s="211" customFormat="1" x14ac:dyDescent="0.25">
      <c r="A104" s="333"/>
    </row>
    <row r="105" spans="1:1" s="211" customFormat="1" x14ac:dyDescent="0.25">
      <c r="A105" s="333"/>
    </row>
    <row r="106" spans="1:1" s="211" customFormat="1" x14ac:dyDescent="0.25">
      <c r="A106" s="333"/>
    </row>
    <row r="107" spans="1:1" s="211" customFormat="1" x14ac:dyDescent="0.25">
      <c r="A107" s="333"/>
    </row>
    <row r="108" spans="1:1" s="211" customFormat="1" x14ac:dyDescent="0.25">
      <c r="A108" s="333"/>
    </row>
    <row r="109" spans="1:1" s="211" customFormat="1" x14ac:dyDescent="0.25">
      <c r="A109" s="333"/>
    </row>
    <row r="110" spans="1:1" s="211" customFormat="1" x14ac:dyDescent="0.25">
      <c r="A110" s="333"/>
    </row>
    <row r="111" spans="1:1" s="211" customFormat="1" x14ac:dyDescent="0.25">
      <c r="A111" s="333"/>
    </row>
    <row r="112" spans="1:1" s="211" customFormat="1" x14ac:dyDescent="0.25">
      <c r="A112" s="333"/>
    </row>
    <row r="113" spans="1:1" s="211" customFormat="1" x14ac:dyDescent="0.25">
      <c r="A113" s="333"/>
    </row>
    <row r="114" spans="1:1" s="211" customFormat="1" x14ac:dyDescent="0.25">
      <c r="A114" s="333"/>
    </row>
    <row r="115" spans="1:1" s="211" customFormat="1" x14ac:dyDescent="0.25">
      <c r="A115" s="333"/>
    </row>
    <row r="116" spans="1:1" s="211" customFormat="1" x14ac:dyDescent="0.25">
      <c r="A116" s="333"/>
    </row>
    <row r="117" spans="1:1" s="211" customFormat="1" x14ac:dyDescent="0.25">
      <c r="A117" s="333"/>
    </row>
    <row r="118" spans="1:1" s="211" customFormat="1" x14ac:dyDescent="0.25">
      <c r="A118" s="333"/>
    </row>
    <row r="119" spans="1:1" s="211" customFormat="1" x14ac:dyDescent="0.25">
      <c r="A119" s="333"/>
    </row>
    <row r="120" spans="1:1" s="211" customFormat="1" x14ac:dyDescent="0.25">
      <c r="A120" s="333"/>
    </row>
    <row r="121" spans="1:1" s="211" customFormat="1" x14ac:dyDescent="0.25">
      <c r="A121" s="333"/>
    </row>
    <row r="122" spans="1:1" s="211" customFormat="1" x14ac:dyDescent="0.25">
      <c r="A122" s="333"/>
    </row>
    <row r="123" spans="1:1" s="211" customFormat="1" x14ac:dyDescent="0.25">
      <c r="A123" s="333"/>
    </row>
    <row r="124" spans="1:1" s="211" customFormat="1" x14ac:dyDescent="0.25">
      <c r="A124" s="333"/>
    </row>
    <row r="125" spans="1:1" s="211" customFormat="1" x14ac:dyDescent="0.25">
      <c r="A125" s="333"/>
    </row>
    <row r="126" spans="1:1" s="211" customFormat="1" x14ac:dyDescent="0.25">
      <c r="A126" s="333"/>
    </row>
    <row r="127" spans="1:1" s="211" customFormat="1" x14ac:dyDescent="0.25">
      <c r="A127" s="333"/>
    </row>
    <row r="128" spans="1:1" s="211" customFormat="1" x14ac:dyDescent="0.25">
      <c r="A128" s="333"/>
    </row>
    <row r="129" spans="1:1" s="211" customFormat="1" x14ac:dyDescent="0.25">
      <c r="A129" s="333"/>
    </row>
    <row r="130" spans="1:1" s="211" customFormat="1" x14ac:dyDescent="0.25">
      <c r="A130" s="333"/>
    </row>
    <row r="131" spans="1:1" s="211" customFormat="1" x14ac:dyDescent="0.25">
      <c r="A131" s="333"/>
    </row>
    <row r="132" spans="1:1" s="211" customFormat="1" x14ac:dyDescent="0.25">
      <c r="A132" s="333"/>
    </row>
    <row r="133" spans="1:1" s="211" customFormat="1" x14ac:dyDescent="0.25">
      <c r="A133" s="333"/>
    </row>
    <row r="134" spans="1:1" s="211" customFormat="1" x14ac:dyDescent="0.25">
      <c r="A134" s="333"/>
    </row>
    <row r="135" spans="1:1" s="211" customFormat="1" x14ac:dyDescent="0.25">
      <c r="A135" s="333"/>
    </row>
    <row r="136" spans="1:1" s="211" customFormat="1" x14ac:dyDescent="0.25">
      <c r="A136" s="333"/>
    </row>
    <row r="137" spans="1:1" s="211" customFormat="1" x14ac:dyDescent="0.25">
      <c r="A137" s="333"/>
    </row>
    <row r="138" spans="1:1" s="211" customFormat="1" x14ac:dyDescent="0.25">
      <c r="A138" s="333"/>
    </row>
    <row r="139" spans="1:1" s="211" customFormat="1" x14ac:dyDescent="0.25">
      <c r="A139" s="333"/>
    </row>
    <row r="140" spans="1:1" s="211" customFormat="1" x14ac:dyDescent="0.25">
      <c r="A140" s="333"/>
    </row>
    <row r="141" spans="1:1" s="211" customFormat="1" x14ac:dyDescent="0.25">
      <c r="A141" s="333"/>
    </row>
    <row r="142" spans="1:1" s="211" customFormat="1" x14ac:dyDescent="0.25">
      <c r="A142" s="333"/>
    </row>
    <row r="143" spans="1:1" s="211" customFormat="1" x14ac:dyDescent="0.25">
      <c r="A143" s="333"/>
    </row>
    <row r="144" spans="1:1" s="211" customFormat="1" x14ac:dyDescent="0.25">
      <c r="A144" s="333"/>
    </row>
    <row r="145" spans="1:1" s="211" customFormat="1" x14ac:dyDescent="0.25">
      <c r="A145" s="333"/>
    </row>
    <row r="146" spans="1:1" s="211" customFormat="1" x14ac:dyDescent="0.25">
      <c r="A146" s="333"/>
    </row>
    <row r="147" spans="1:1" s="211" customFormat="1" x14ac:dyDescent="0.25">
      <c r="A147" s="333"/>
    </row>
    <row r="148" spans="1:1" s="211" customFormat="1" x14ac:dyDescent="0.25">
      <c r="A148" s="333"/>
    </row>
    <row r="149" spans="1:1" s="211" customFormat="1" x14ac:dyDescent="0.25">
      <c r="A149" s="333"/>
    </row>
    <row r="150" spans="1:1" s="211" customFormat="1" x14ac:dyDescent="0.25">
      <c r="A150" s="333"/>
    </row>
    <row r="151" spans="1:1" s="211" customFormat="1" x14ac:dyDescent="0.25">
      <c r="A151" s="333"/>
    </row>
    <row r="152" spans="1:1" s="211" customFormat="1" x14ac:dyDescent="0.25">
      <c r="A152" s="333"/>
    </row>
    <row r="153" spans="1:1" s="211" customFormat="1" x14ac:dyDescent="0.25">
      <c r="A153" s="333"/>
    </row>
    <row r="154" spans="1:1" s="211" customFormat="1" x14ac:dyDescent="0.25">
      <c r="A154" s="333"/>
    </row>
    <row r="155" spans="1:1" s="211" customFormat="1" x14ac:dyDescent="0.25">
      <c r="A155" s="333"/>
    </row>
    <row r="156" spans="1:1" s="211" customFormat="1" x14ac:dyDescent="0.25">
      <c r="A156" s="333"/>
    </row>
    <row r="157" spans="1:1" s="211" customFormat="1" x14ac:dyDescent="0.25">
      <c r="A157" s="333"/>
    </row>
    <row r="158" spans="1:1" s="211" customFormat="1" x14ac:dyDescent="0.25">
      <c r="A158" s="333"/>
    </row>
    <row r="159" spans="1:1" s="211" customFormat="1" x14ac:dyDescent="0.25">
      <c r="A159" s="333"/>
    </row>
    <row r="160" spans="1:1" s="211" customFormat="1" x14ac:dyDescent="0.25">
      <c r="A160" s="333"/>
    </row>
    <row r="161" spans="1:1" s="211" customFormat="1" x14ac:dyDescent="0.25">
      <c r="A161" s="333"/>
    </row>
    <row r="162" spans="1:1" s="211" customFormat="1" x14ac:dyDescent="0.25">
      <c r="A162" s="333"/>
    </row>
    <row r="163" spans="1:1" s="211" customFormat="1" x14ac:dyDescent="0.25">
      <c r="A163" s="333"/>
    </row>
    <row r="164" spans="1:1" s="211" customFormat="1" x14ac:dyDescent="0.25">
      <c r="A164" s="333"/>
    </row>
    <row r="165" spans="1:1" s="211" customFormat="1" x14ac:dyDescent="0.25">
      <c r="A165" s="333"/>
    </row>
    <row r="166" spans="1:1" s="211" customFormat="1" x14ac:dyDescent="0.25">
      <c r="A166" s="333"/>
    </row>
    <row r="167" spans="1:1" s="211" customFormat="1" x14ac:dyDescent="0.25">
      <c r="A167" s="333"/>
    </row>
    <row r="168" spans="1:1" s="211" customFormat="1" x14ac:dyDescent="0.25">
      <c r="A168" s="333"/>
    </row>
    <row r="169" spans="1:1" s="211" customFormat="1" x14ac:dyDescent="0.25">
      <c r="A169" s="333"/>
    </row>
    <row r="170" spans="1:1" s="211" customFormat="1" x14ac:dyDescent="0.25">
      <c r="A170" s="333"/>
    </row>
    <row r="171" spans="1:1" s="211" customFormat="1" x14ac:dyDescent="0.25">
      <c r="A171" s="333"/>
    </row>
    <row r="172" spans="1:1" s="211" customFormat="1" x14ac:dyDescent="0.25">
      <c r="A172" s="333"/>
    </row>
    <row r="173" spans="1:1" s="211" customFormat="1" x14ac:dyDescent="0.25">
      <c r="A173" s="333"/>
    </row>
    <row r="174" spans="1:1" s="211" customFormat="1" x14ac:dyDescent="0.25">
      <c r="A174" s="333"/>
    </row>
    <row r="175" spans="1:1" s="211" customFormat="1" x14ac:dyDescent="0.25">
      <c r="A175" s="333"/>
    </row>
    <row r="176" spans="1:1" s="211" customFormat="1" x14ac:dyDescent="0.25">
      <c r="A176" s="333"/>
    </row>
    <row r="177" spans="1:1" s="211" customFormat="1" x14ac:dyDescent="0.25">
      <c r="A177" s="333"/>
    </row>
    <row r="178" spans="1:1" s="211" customFormat="1" x14ac:dyDescent="0.25">
      <c r="A178" s="333"/>
    </row>
    <row r="179" spans="1:1" s="211" customFormat="1" x14ac:dyDescent="0.25">
      <c r="A179" s="333"/>
    </row>
    <row r="180" spans="1:1" s="211" customFormat="1" x14ac:dyDescent="0.25">
      <c r="A180" s="333"/>
    </row>
    <row r="181" spans="1:1" s="211" customFormat="1" x14ac:dyDescent="0.25">
      <c r="A181" s="333"/>
    </row>
    <row r="182" spans="1:1" s="211" customFormat="1" x14ac:dyDescent="0.25">
      <c r="A182" s="333"/>
    </row>
    <row r="183" spans="1:1" s="211" customFormat="1" x14ac:dyDescent="0.25">
      <c r="A183" s="333"/>
    </row>
    <row r="184" spans="1:1" s="211" customFormat="1" x14ac:dyDescent="0.25">
      <c r="A184" s="333"/>
    </row>
    <row r="185" spans="1:1" s="211" customFormat="1" x14ac:dyDescent="0.25">
      <c r="A185" s="333"/>
    </row>
    <row r="186" spans="1:1" s="211" customFormat="1" x14ac:dyDescent="0.25">
      <c r="A186" s="333"/>
    </row>
    <row r="187" spans="1:1" s="211" customFormat="1" x14ac:dyDescent="0.25">
      <c r="A187" s="333"/>
    </row>
    <row r="188" spans="1:1" s="211" customFormat="1" x14ac:dyDescent="0.25">
      <c r="A188" s="333"/>
    </row>
    <row r="189" spans="1:1" s="211" customFormat="1" x14ac:dyDescent="0.25">
      <c r="A189" s="333"/>
    </row>
    <row r="190" spans="1:1" s="211" customFormat="1" x14ac:dyDescent="0.25">
      <c r="A190" s="333"/>
    </row>
    <row r="191" spans="1:1" s="211" customFormat="1" x14ac:dyDescent="0.25">
      <c r="A191" s="333"/>
    </row>
    <row r="192" spans="1:1" s="211" customFormat="1" x14ac:dyDescent="0.25">
      <c r="A192" s="333"/>
    </row>
    <row r="193" spans="1:1" s="211" customFormat="1" x14ac:dyDescent="0.25">
      <c r="A193" s="333"/>
    </row>
    <row r="194" spans="1:1" s="211" customFormat="1" x14ac:dyDescent="0.25">
      <c r="A194" s="333"/>
    </row>
    <row r="195" spans="1:1" s="211" customFormat="1" x14ac:dyDescent="0.25">
      <c r="A195" s="333"/>
    </row>
    <row r="196" spans="1:1" s="211" customFormat="1" x14ac:dyDescent="0.25">
      <c r="A196" s="333"/>
    </row>
    <row r="197" spans="1:1" s="211" customFormat="1" x14ac:dyDescent="0.25">
      <c r="A197" s="333"/>
    </row>
    <row r="198" spans="1:1" s="211" customFormat="1" x14ac:dyDescent="0.25">
      <c r="A198" s="333"/>
    </row>
    <row r="199" spans="1:1" s="211" customFormat="1" x14ac:dyDescent="0.25">
      <c r="A199" s="333"/>
    </row>
    <row r="200" spans="1:1" s="211" customFormat="1" x14ac:dyDescent="0.25">
      <c r="A200" s="333"/>
    </row>
    <row r="201" spans="1:1" s="211" customFormat="1" x14ac:dyDescent="0.25">
      <c r="A201" s="333"/>
    </row>
    <row r="202" spans="1:1" s="211" customFormat="1" x14ac:dyDescent="0.25">
      <c r="A202" s="333"/>
    </row>
    <row r="203" spans="1:1" s="211" customFormat="1" x14ac:dyDescent="0.25">
      <c r="A203" s="333"/>
    </row>
    <row r="204" spans="1:1" s="211" customFormat="1" x14ac:dyDescent="0.25">
      <c r="A204" s="333"/>
    </row>
    <row r="205" spans="1:1" s="211" customFormat="1" x14ac:dyDescent="0.25">
      <c r="A205" s="333"/>
    </row>
    <row r="206" spans="1:1" s="211" customFormat="1" x14ac:dyDescent="0.25">
      <c r="A206" s="333"/>
    </row>
    <row r="207" spans="1:1" s="211" customFormat="1" x14ac:dyDescent="0.25">
      <c r="A207" s="333"/>
    </row>
    <row r="208" spans="1:1" s="211" customFormat="1" x14ac:dyDescent="0.25">
      <c r="A208" s="333"/>
    </row>
    <row r="209" spans="1:1" s="211" customFormat="1" x14ac:dyDescent="0.25">
      <c r="A209" s="333"/>
    </row>
    <row r="210" spans="1:1" s="211" customFormat="1" x14ac:dyDescent="0.25">
      <c r="A210" s="333"/>
    </row>
  </sheetData>
  <sheetProtection formatColumns="0" formatRows="0" selectLockedCells="1"/>
  <mergeCells count="6">
    <mergeCell ref="B12:E12"/>
    <mergeCell ref="A3:G7"/>
    <mergeCell ref="B8:E8"/>
    <mergeCell ref="B9:E9"/>
    <mergeCell ref="B10:E10"/>
    <mergeCell ref="B11:E11"/>
  </mergeCells>
  <dataValidations count="1">
    <dataValidation type="textLength" operator="lessThan" allowBlank="1" showInputMessage="1" showErrorMessage="1" prompt="3,000 character limit including spaces and special characters. may be shortened once entered into reporting system or if HUD releases different character count limits. " sqref="B8:B12">
      <formula1>3000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7"/>
  <sheetViews>
    <sheetView workbookViewId="0"/>
  </sheetViews>
  <sheetFormatPr defaultRowHeight="15" x14ac:dyDescent="0.25"/>
  <cols>
    <col min="1" max="1" width="110" customWidth="1"/>
  </cols>
  <sheetData>
    <row r="1" spans="1:1" ht="18.75" x14ac:dyDescent="0.25">
      <c r="A1" s="368" t="s">
        <v>332</v>
      </c>
    </row>
    <row r="2" spans="1:1" ht="16.5" thickBot="1" x14ac:dyDescent="0.3">
      <c r="A2" s="349" t="s">
        <v>341</v>
      </c>
    </row>
    <row r="3" spans="1:1" ht="300" thickBot="1" x14ac:dyDescent="0.3">
      <c r="A3" s="386" t="s">
        <v>344</v>
      </c>
    </row>
    <row r="5" spans="1:1" ht="47.25" x14ac:dyDescent="0.25">
      <c r="A5" s="385" t="s">
        <v>342</v>
      </c>
    </row>
    <row r="7" spans="1:1" ht="47.25" x14ac:dyDescent="0.25">
      <c r="A7" s="385" t="s">
        <v>343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
  <sheetViews>
    <sheetView showGridLines="0" workbookViewId="0">
      <selection activeCell="C8" sqref="C8"/>
    </sheetView>
  </sheetViews>
  <sheetFormatPr defaultRowHeight="15" x14ac:dyDescent="0.25"/>
  <cols>
    <col min="1" max="1" width="52.85546875" style="114" customWidth="1"/>
    <col min="2" max="2" width="34.42578125" style="81" bestFit="1" customWidth="1"/>
    <col min="3" max="3" width="24.140625" style="81" customWidth="1"/>
    <col min="4" max="16384" width="9.140625" style="81"/>
  </cols>
  <sheetData>
    <row r="1" spans="1:3" s="100" customFormat="1" ht="18.75" x14ac:dyDescent="0.25">
      <c r="A1" s="101" t="s">
        <v>332</v>
      </c>
      <c r="B1" s="102"/>
      <c r="C1" s="103"/>
    </row>
    <row r="2" spans="1:3" s="100" customFormat="1" ht="18.75" x14ac:dyDescent="0.25">
      <c r="A2" s="99" t="s">
        <v>376</v>
      </c>
      <c r="B2" s="102"/>
      <c r="C2" s="103"/>
    </row>
    <row r="3" spans="1:3" ht="15.75" x14ac:dyDescent="0.25">
      <c r="A3" s="165" t="s">
        <v>345</v>
      </c>
      <c r="B3" s="164" t="s">
        <v>319</v>
      </c>
    </row>
    <row r="4" spans="1:3" ht="15.75" x14ac:dyDescent="0.25">
      <c r="A4" s="165" t="s">
        <v>346</v>
      </c>
      <c r="B4" s="164" t="s">
        <v>320</v>
      </c>
    </row>
    <row r="5" spans="1:3" ht="15.75" x14ac:dyDescent="0.25">
      <c r="A5" s="165" t="s">
        <v>347</v>
      </c>
      <c r="B5" s="350"/>
    </row>
    <row r="6" spans="1:3" ht="15.75" x14ac:dyDescent="0.25">
      <c r="A6" s="165" t="s">
        <v>348</v>
      </c>
      <c r="B6" s="164" t="s">
        <v>188</v>
      </c>
    </row>
    <row r="7" spans="1:3" ht="15.75" x14ac:dyDescent="0.25">
      <c r="A7" s="165" t="s">
        <v>349</v>
      </c>
      <c r="B7" s="351" t="s">
        <v>482</v>
      </c>
    </row>
    <row r="8" spans="1:3" ht="189" x14ac:dyDescent="0.25">
      <c r="A8" s="165" t="s">
        <v>350</v>
      </c>
      <c r="B8" s="84"/>
    </row>
    <row r="9" spans="1:3" ht="110.25" x14ac:dyDescent="0.25">
      <c r="A9" s="165" t="s">
        <v>351</v>
      </c>
      <c r="B9" s="352"/>
    </row>
  </sheetData>
  <sheetProtection formatCells="0" formatColumns="0" formatRows="0" selectLockedCells="1"/>
  <dataValidations xWindow="648" yWindow="317" count="2">
    <dataValidation type="list" allowBlank="1" showInputMessage="1" showErrorMessage="1" sqref="B7">
      <formula1>"Permanent Supportive Housing, Rapid Rehousing "</formula1>
    </dataValidation>
    <dataValidation allowBlank="1" showInputMessage="1" showErrorMessage="1" prompt="Name your project!" sqref="B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48" yWindow="317" count="1">
        <x14:dataValidation type="list" allowBlank="1" showInputMessage="1" showErrorMessage="1">
          <x14:formula1>
            <xm:f>Lists!$A$2:$A$3</xm:f>
          </x14:formula1>
          <xm:sqref>B8:B9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34"/>
  <sheetViews>
    <sheetView showGridLines="0" zoomScaleNormal="100" workbookViewId="0">
      <selection activeCell="B4" sqref="B4:G4"/>
    </sheetView>
  </sheetViews>
  <sheetFormatPr defaultRowHeight="15" x14ac:dyDescent="0.25"/>
  <cols>
    <col min="1" max="1" width="91.42578125" style="114" customWidth="1"/>
    <col min="2" max="2" width="8.7109375" style="115" customWidth="1"/>
    <col min="3" max="3" width="24.140625" style="81" customWidth="1"/>
    <col min="4" max="5" width="9.140625" style="81"/>
    <col min="6" max="6" width="4.85546875" style="81" customWidth="1"/>
    <col min="7" max="7" width="26.140625" style="81" customWidth="1"/>
    <col min="8" max="16384" width="9.140625" style="81"/>
  </cols>
  <sheetData>
    <row r="1" spans="1:7" s="100" customFormat="1" ht="18.75" x14ac:dyDescent="0.25">
      <c r="A1" s="104" t="s">
        <v>332</v>
      </c>
      <c r="B1" s="102"/>
      <c r="C1" s="103"/>
    </row>
    <row r="2" spans="1:7" s="100" customFormat="1" ht="18.75" x14ac:dyDescent="0.25">
      <c r="A2" s="99" t="s">
        <v>375</v>
      </c>
      <c r="B2" s="102"/>
      <c r="C2" s="103"/>
    </row>
    <row r="3" spans="1:7" ht="153" customHeight="1" x14ac:dyDescent="0.25">
      <c r="A3" s="166" t="s">
        <v>352</v>
      </c>
      <c r="B3" s="454"/>
      <c r="C3" s="454"/>
      <c r="D3" s="454"/>
      <c r="E3" s="454"/>
      <c r="F3" s="454"/>
      <c r="G3" s="454"/>
    </row>
    <row r="4" spans="1:7" ht="162.75" customHeight="1" x14ac:dyDescent="0.25">
      <c r="A4" s="341" t="s">
        <v>353</v>
      </c>
      <c r="B4" s="461"/>
      <c r="C4" s="461"/>
      <c r="D4" s="461"/>
      <c r="E4" s="461"/>
      <c r="F4" s="461"/>
      <c r="G4" s="461"/>
    </row>
    <row r="5" spans="1:7" ht="173.25" x14ac:dyDescent="0.25">
      <c r="A5" s="353" t="s">
        <v>354</v>
      </c>
      <c r="B5" s="462"/>
      <c r="C5" s="463"/>
      <c r="D5" s="463"/>
      <c r="E5" s="463"/>
      <c r="F5" s="463"/>
      <c r="G5" s="464"/>
    </row>
    <row r="6" spans="1:7" ht="78.75" x14ac:dyDescent="0.25">
      <c r="A6" s="354" t="s">
        <v>356</v>
      </c>
      <c r="B6" s="468"/>
      <c r="C6" s="469"/>
      <c r="D6" s="469"/>
      <c r="E6" s="469"/>
      <c r="F6" s="469"/>
      <c r="G6" s="470"/>
    </row>
    <row r="7" spans="1:7" ht="34.5" customHeight="1" x14ac:dyDescent="0.25">
      <c r="A7" s="455" t="s">
        <v>357</v>
      </c>
      <c r="B7" s="456"/>
      <c r="C7" s="456"/>
      <c r="D7" s="456"/>
      <c r="E7" s="456"/>
      <c r="F7" s="456"/>
      <c r="G7" s="457"/>
    </row>
    <row r="8" spans="1:7" ht="15.75" customHeight="1" x14ac:dyDescent="0.25">
      <c r="A8" s="342"/>
      <c r="B8" s="467" t="s">
        <v>189</v>
      </c>
      <c r="C8" s="467"/>
      <c r="D8" s="167"/>
      <c r="E8" s="167"/>
      <c r="F8" s="167"/>
      <c r="G8" s="168"/>
    </row>
    <row r="9" spans="1:7" ht="15.75" x14ac:dyDescent="0.25">
      <c r="A9" s="342"/>
      <c r="B9" s="467" t="s">
        <v>190</v>
      </c>
      <c r="C9" s="467"/>
      <c r="D9" s="169"/>
      <c r="E9" s="169"/>
      <c r="F9" s="169"/>
      <c r="G9" s="170"/>
    </row>
    <row r="10" spans="1:7" ht="15.75" x14ac:dyDescent="0.25">
      <c r="A10" s="342"/>
      <c r="B10" s="467" t="s">
        <v>191</v>
      </c>
      <c r="C10" s="467"/>
      <c r="D10" s="169"/>
      <c r="E10" s="169"/>
      <c r="F10" s="169"/>
      <c r="G10" s="170"/>
    </row>
    <row r="11" spans="1:7" ht="15.75" x14ac:dyDescent="0.25">
      <c r="A11" s="342"/>
      <c r="B11" s="467" t="s">
        <v>192</v>
      </c>
      <c r="C11" s="467"/>
      <c r="D11" s="169"/>
      <c r="E11" s="169"/>
      <c r="F11" s="169"/>
      <c r="G11" s="170"/>
    </row>
    <row r="12" spans="1:7" ht="15.75" x14ac:dyDescent="0.25">
      <c r="A12" s="342"/>
      <c r="B12" s="467" t="s">
        <v>193</v>
      </c>
      <c r="C12" s="467"/>
      <c r="D12" s="169"/>
      <c r="E12" s="169"/>
      <c r="F12" s="169"/>
      <c r="G12" s="170"/>
    </row>
    <row r="13" spans="1:7" ht="15.75" x14ac:dyDescent="0.25">
      <c r="A13" s="342"/>
      <c r="B13" s="467" t="s">
        <v>194</v>
      </c>
      <c r="C13" s="467"/>
      <c r="D13" s="169"/>
      <c r="E13" s="169"/>
      <c r="F13" s="169"/>
      <c r="G13" s="170"/>
    </row>
    <row r="14" spans="1:7" ht="15.75" x14ac:dyDescent="0.25">
      <c r="A14" s="342"/>
      <c r="B14" s="467" t="s">
        <v>195</v>
      </c>
      <c r="C14" s="467"/>
      <c r="D14" s="169"/>
      <c r="E14" s="169"/>
      <c r="F14" s="169"/>
      <c r="G14" s="170"/>
    </row>
    <row r="15" spans="1:7" ht="15.75" x14ac:dyDescent="0.25">
      <c r="A15" s="82"/>
      <c r="B15" s="467" t="s">
        <v>196</v>
      </c>
      <c r="C15" s="467"/>
      <c r="D15" s="169"/>
      <c r="E15" s="169"/>
      <c r="F15" s="169"/>
      <c r="G15" s="170"/>
    </row>
    <row r="16" spans="1:7" ht="15.75" x14ac:dyDescent="0.25">
      <c r="A16" s="82"/>
      <c r="B16" s="467" t="s">
        <v>226</v>
      </c>
      <c r="C16" s="467"/>
      <c r="D16" s="169"/>
      <c r="E16" s="169"/>
      <c r="F16" s="169"/>
      <c r="G16" s="170"/>
    </row>
    <row r="17" spans="1:7" ht="120.75" customHeight="1" x14ac:dyDescent="0.25">
      <c r="A17" s="465" t="s">
        <v>355</v>
      </c>
      <c r="B17" s="465"/>
      <c r="C17" s="465"/>
      <c r="D17" s="465"/>
      <c r="E17" s="465"/>
      <c r="F17" s="465"/>
      <c r="G17" s="465"/>
    </row>
    <row r="18" spans="1:7" ht="126" customHeight="1" x14ac:dyDescent="0.25">
      <c r="A18" s="171" t="s">
        <v>358</v>
      </c>
      <c r="B18" s="466"/>
      <c r="C18" s="466"/>
      <c r="D18" s="466"/>
      <c r="E18" s="466"/>
      <c r="F18" s="466"/>
      <c r="G18" s="466"/>
    </row>
    <row r="19" spans="1:7" ht="35.25" customHeight="1" x14ac:dyDescent="0.25">
      <c r="A19" s="477" t="s">
        <v>359</v>
      </c>
      <c r="B19" s="478"/>
      <c r="C19" s="478"/>
      <c r="D19" s="478"/>
      <c r="E19" s="478"/>
      <c r="F19" s="478"/>
      <c r="G19" s="479"/>
    </row>
    <row r="20" spans="1:7" ht="15.75" customHeight="1" x14ac:dyDescent="0.25">
      <c r="A20" s="471"/>
      <c r="B20" s="458" t="s">
        <v>360</v>
      </c>
      <c r="C20" s="459"/>
      <c r="D20" s="459"/>
      <c r="E20" s="459"/>
      <c r="F20" s="459"/>
      <c r="G20" s="460"/>
    </row>
    <row r="21" spans="1:7" ht="15.75" customHeight="1" x14ac:dyDescent="0.25">
      <c r="A21" s="472"/>
      <c r="B21" s="458" t="s">
        <v>361</v>
      </c>
      <c r="C21" s="459"/>
      <c r="D21" s="459"/>
      <c r="E21" s="459"/>
      <c r="F21" s="459"/>
      <c r="G21" s="460"/>
    </row>
    <row r="22" spans="1:7" ht="15.75" customHeight="1" x14ac:dyDescent="0.25">
      <c r="A22" s="472"/>
      <c r="B22" s="458" t="s">
        <v>362</v>
      </c>
      <c r="C22" s="459"/>
      <c r="D22" s="459"/>
      <c r="E22" s="459"/>
      <c r="F22" s="459"/>
      <c r="G22" s="460"/>
    </row>
    <row r="23" spans="1:7" ht="15.75" x14ac:dyDescent="0.25">
      <c r="A23" s="472"/>
      <c r="B23" s="458" t="s">
        <v>363</v>
      </c>
      <c r="C23" s="459"/>
      <c r="D23" s="459"/>
      <c r="E23" s="459"/>
      <c r="F23" s="459"/>
      <c r="G23" s="460"/>
    </row>
    <row r="24" spans="1:7" ht="15.75" x14ac:dyDescent="0.25">
      <c r="A24" s="472"/>
      <c r="B24" s="458" t="s">
        <v>364</v>
      </c>
      <c r="C24" s="459"/>
      <c r="D24" s="459"/>
      <c r="E24" s="459"/>
      <c r="F24" s="459"/>
      <c r="G24" s="460"/>
    </row>
    <row r="25" spans="1:7" x14ac:dyDescent="0.25">
      <c r="A25" s="473"/>
      <c r="B25" s="474" t="s">
        <v>365</v>
      </c>
      <c r="C25" s="475"/>
      <c r="D25" s="475"/>
      <c r="E25" s="475"/>
      <c r="F25" s="475"/>
      <c r="G25" s="476"/>
    </row>
    <row r="26" spans="1:7" ht="51.75" customHeight="1" x14ac:dyDescent="0.25">
      <c r="A26" s="481" t="s">
        <v>366</v>
      </c>
      <c r="B26" s="481"/>
      <c r="C26" s="481"/>
      <c r="D26" s="481"/>
      <c r="E26" s="481"/>
      <c r="F26" s="481"/>
      <c r="G26" s="481"/>
    </row>
    <row r="27" spans="1:7" ht="94.5" x14ac:dyDescent="0.25">
      <c r="A27" s="338" t="s">
        <v>367</v>
      </c>
      <c r="B27" s="485"/>
      <c r="C27" s="486"/>
      <c r="D27" s="486"/>
      <c r="E27" s="486"/>
      <c r="F27" s="486"/>
      <c r="G27" s="487"/>
    </row>
    <row r="28" spans="1:7" ht="78.75" x14ac:dyDescent="0.25">
      <c r="A28" s="355" t="s">
        <v>368</v>
      </c>
      <c r="B28" s="488"/>
      <c r="C28" s="489"/>
      <c r="D28" s="489"/>
      <c r="E28" s="489"/>
      <c r="F28" s="489"/>
      <c r="G28" s="490"/>
    </row>
    <row r="29" spans="1:7" ht="94.5" x14ac:dyDescent="0.25">
      <c r="A29" s="340" t="s">
        <v>369</v>
      </c>
      <c r="B29" s="482"/>
      <c r="C29" s="483"/>
      <c r="D29" s="483"/>
      <c r="E29" s="483"/>
      <c r="F29" s="483"/>
      <c r="G29" s="484"/>
    </row>
    <row r="30" spans="1:7" ht="110.25" x14ac:dyDescent="0.25">
      <c r="A30" s="343" t="s">
        <v>370</v>
      </c>
      <c r="B30" s="480"/>
      <c r="C30" s="480"/>
      <c r="D30" s="480"/>
      <c r="E30" s="480"/>
      <c r="F30" s="480"/>
      <c r="G30" s="480"/>
    </row>
    <row r="31" spans="1:7" ht="63" x14ac:dyDescent="0.25">
      <c r="A31" s="356" t="s">
        <v>371</v>
      </c>
      <c r="B31" s="466"/>
      <c r="C31" s="466"/>
      <c r="D31" s="466"/>
      <c r="E31" s="466"/>
      <c r="F31" s="466"/>
      <c r="G31" s="466"/>
    </row>
    <row r="32" spans="1:7" ht="47.25" x14ac:dyDescent="0.25">
      <c r="A32" s="357" t="s">
        <v>372</v>
      </c>
      <c r="B32" s="466"/>
      <c r="C32" s="466"/>
      <c r="D32" s="466"/>
      <c r="E32" s="466"/>
      <c r="F32" s="466"/>
      <c r="G32" s="466"/>
    </row>
    <row r="33" spans="1:7" ht="47.25" x14ac:dyDescent="0.25">
      <c r="A33" s="357" t="s">
        <v>373</v>
      </c>
      <c r="B33" s="466"/>
      <c r="C33" s="466"/>
      <c r="D33" s="466"/>
      <c r="E33" s="466"/>
      <c r="F33" s="466"/>
      <c r="G33" s="466"/>
    </row>
    <row r="34" spans="1:7" ht="47.25" x14ac:dyDescent="0.25">
      <c r="A34" s="357" t="s">
        <v>374</v>
      </c>
      <c r="B34" s="466"/>
      <c r="C34" s="466"/>
      <c r="D34" s="466"/>
      <c r="E34" s="466"/>
      <c r="F34" s="466"/>
      <c r="G34" s="466"/>
    </row>
  </sheetData>
  <sheetProtection formatCells="0" formatColumns="0" formatRows="0" selectLockedCells="1"/>
  <dataConsolidate link="1"/>
  <mergeCells count="33">
    <mergeCell ref="B32:G32"/>
    <mergeCell ref="B34:G34"/>
    <mergeCell ref="B33:G33"/>
    <mergeCell ref="B30:G30"/>
    <mergeCell ref="A26:G26"/>
    <mergeCell ref="B29:G29"/>
    <mergeCell ref="B27:G27"/>
    <mergeCell ref="B28:G28"/>
    <mergeCell ref="B9:C9"/>
    <mergeCell ref="B6:G6"/>
    <mergeCell ref="A20:A25"/>
    <mergeCell ref="B31:G31"/>
    <mergeCell ref="B25:G25"/>
    <mergeCell ref="B20:G20"/>
    <mergeCell ref="A19:G19"/>
    <mergeCell ref="B24:G24"/>
    <mergeCell ref="B23:G23"/>
    <mergeCell ref="B3:G3"/>
    <mergeCell ref="A7:G7"/>
    <mergeCell ref="B22:G22"/>
    <mergeCell ref="B21:G21"/>
    <mergeCell ref="B4:G4"/>
    <mergeCell ref="B5:G5"/>
    <mergeCell ref="A17:G17"/>
    <mergeCell ref="B18:G18"/>
    <mergeCell ref="B8:C8"/>
    <mergeCell ref="B16:C16"/>
    <mergeCell ref="B15:C15"/>
    <mergeCell ref="B14:C14"/>
    <mergeCell ref="B13:C13"/>
    <mergeCell ref="B12:C12"/>
    <mergeCell ref="B11:C11"/>
    <mergeCell ref="B10:C10"/>
  </mergeCells>
  <dataValidations xWindow="1249" yWindow="448" count="10">
    <dataValidation allowBlank="1" showInputMessage="1" showErrorMessage="1" prompt="If other - please list or explain the specific population focus not already listed" sqref="A16"/>
    <dataValidation allowBlank="1" showInputMessage="1" showErrorMessage="1" promptTitle="e-snaps" prompt="This will auto-populate in e-snaps system based on your answers from 5a, 5b and 5c. " sqref="C26:G26 B26 A26"/>
    <dataValidation type="list" allowBlank="1" showInputMessage="1" showErrorMessage="1" sqref="B29:G29 B32:G32">
      <formula1>"Yes, No"</formula1>
    </dataValidation>
    <dataValidation type="textLength" operator="lessThan" allowBlank="1" showInputMessage="1" showErrorMessage="1" prompt="3,000 character count limit - this includes spaces and special characters. " sqref="B3:G4">
      <formula1>3000</formula1>
    </dataValidation>
    <dataValidation type="list" operator="lessThan" allowBlank="1" showInputMessage="1" showErrorMessage="1" prompt="Select &quot;Yes&quot; or &quot;No&quot;" sqref="C5:G5 B5">
      <formula1>"Yes,No"</formula1>
    </dataValidation>
    <dataValidation type="textLength" operator="lessThan" allowBlank="1" showInputMessage="1" showErrorMessage="1" prompt="If you selected &quot;No&quot; to Question 3, please answer. there is a 3,000 character limit, includes spaces and special characters. " sqref="B6:G6">
      <formula1>3000</formula1>
    </dataValidation>
    <dataValidation type="list" allowBlank="1" showInputMessage="1" showErrorMessage="1" sqref="B28:G28">
      <formula1>"Permanent Supportive Housing (PSH), Rapid Rehousing (RRH)"</formula1>
    </dataValidation>
    <dataValidation type="list" allowBlank="1" showInputMessage="1" showErrorMessage="1" prompt="Yes or No_x000a__x000a_If Yes - answer question 9a. " sqref="B30:G30">
      <formula1>"Yes, No"</formula1>
    </dataValidation>
    <dataValidation allowBlank="1" showInputMessage="1" showErrorMessage="1" prompt="If answered &quot;Yes&quot; to Question 10 please answer" sqref="B33:G33"/>
    <dataValidation allowBlank="1" showInputMessage="1" showErrorMessage="1" prompt="If answered &quot;yes&quot; to question 10, please answer " sqref="B34:G34"/>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macro="[0]!CheckBox7_Click">
                <anchor moveWithCells="1">
                  <from>
                    <xdr:col>0</xdr:col>
                    <xdr:colOff>5629275</xdr:colOff>
                    <xdr:row>19</xdr:row>
                    <xdr:rowOff>0</xdr:rowOff>
                  </from>
                  <to>
                    <xdr:col>0</xdr:col>
                    <xdr:colOff>5924550</xdr:colOff>
                    <xdr:row>20</xdr:row>
                    <xdr:rowOff>9525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0</xdr:col>
                    <xdr:colOff>5657850</xdr:colOff>
                    <xdr:row>20</xdr:row>
                    <xdr:rowOff>0</xdr:rowOff>
                  </from>
                  <to>
                    <xdr:col>0</xdr:col>
                    <xdr:colOff>5905500</xdr:colOff>
                    <xdr:row>20</xdr:row>
                    <xdr:rowOff>190500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0</xdr:col>
                    <xdr:colOff>5657850</xdr:colOff>
                    <xdr:row>22</xdr:row>
                    <xdr:rowOff>9525</xdr:rowOff>
                  </from>
                  <to>
                    <xdr:col>0</xdr:col>
                    <xdr:colOff>5934075</xdr:colOff>
                    <xdr:row>22</xdr:row>
                    <xdr:rowOff>190500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0</xdr:col>
                    <xdr:colOff>5657850</xdr:colOff>
                    <xdr:row>23</xdr:row>
                    <xdr:rowOff>19050</xdr:rowOff>
                  </from>
                  <to>
                    <xdr:col>0</xdr:col>
                    <xdr:colOff>5943600</xdr:colOff>
                    <xdr:row>24</xdr:row>
                    <xdr:rowOff>9525</xdr:rowOff>
                  </to>
                </anchor>
              </controlPr>
            </control>
          </mc:Choice>
        </mc:AlternateContent>
        <mc:AlternateContent xmlns:mc="http://schemas.openxmlformats.org/markup-compatibility/2006">
          <mc:Choice Requires="x14">
            <control shapeId="4110" r:id="rId8" name="Check Box 14">
              <controlPr defaultSize="0" autoFill="0" autoLine="0" autoPict="0" macro="[0]!CheckBox7_Click">
                <anchor moveWithCells="1">
                  <from>
                    <xdr:col>0</xdr:col>
                    <xdr:colOff>5657850</xdr:colOff>
                    <xdr:row>20</xdr:row>
                    <xdr:rowOff>190500</xdr:rowOff>
                  </from>
                  <to>
                    <xdr:col>0</xdr:col>
                    <xdr:colOff>5953125</xdr:colOff>
                    <xdr:row>22</xdr:row>
                    <xdr:rowOff>0</xdr:rowOff>
                  </to>
                </anchor>
              </controlPr>
            </control>
          </mc:Choice>
        </mc:AlternateContent>
        <mc:AlternateContent xmlns:mc="http://schemas.openxmlformats.org/markup-compatibility/2006">
          <mc:Choice Requires="x14">
            <control shapeId="4130" r:id="rId9" name="Check Box 34">
              <controlPr defaultSize="0" autoFill="0" autoLine="0" autoPict="0">
                <anchor moveWithCells="1">
                  <from>
                    <xdr:col>0</xdr:col>
                    <xdr:colOff>5657850</xdr:colOff>
                    <xdr:row>24</xdr:row>
                    <xdr:rowOff>0</xdr:rowOff>
                  </from>
                  <to>
                    <xdr:col>0</xdr:col>
                    <xdr:colOff>5895975</xdr:colOff>
                    <xdr:row>25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49" yWindow="448" count="1">
        <x14:dataValidation type="list" allowBlank="1" showInputMessage="1" showErrorMessage="1" prompt="Yes/No">
          <x14:formula1>
            <xm:f>Lists!$A$2:$A$3</xm:f>
          </x14:formula1>
          <xm:sqref>A8:A15 B18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9"/>
  <sheetViews>
    <sheetView showGridLines="0" zoomScaleNormal="100" workbookViewId="0">
      <selection activeCell="F9" sqref="F9"/>
    </sheetView>
  </sheetViews>
  <sheetFormatPr defaultRowHeight="15" x14ac:dyDescent="0.25"/>
  <cols>
    <col min="1" max="1" width="91.42578125" style="114" customWidth="1"/>
    <col min="2" max="2" width="8.7109375" style="115" customWidth="1"/>
    <col min="3" max="3" width="24.140625" style="81" customWidth="1"/>
    <col min="4" max="5" width="9.140625" style="81"/>
    <col min="6" max="6" width="4.85546875" style="81" customWidth="1"/>
    <col min="7" max="7" width="26.140625" style="81" customWidth="1"/>
    <col min="8" max="16384" width="9.140625" style="81"/>
  </cols>
  <sheetData>
    <row r="1" spans="1:7" s="100" customFormat="1" ht="19.5" thickBot="1" x14ac:dyDescent="0.3">
      <c r="A1" s="104" t="s">
        <v>332</v>
      </c>
      <c r="B1" s="102"/>
      <c r="C1" s="103"/>
    </row>
    <row r="2" spans="1:7" s="100" customFormat="1" ht="75" customHeight="1" thickBot="1" x14ac:dyDescent="0.3">
      <c r="A2" s="495" t="s">
        <v>476</v>
      </c>
      <c r="B2" s="496"/>
      <c r="C2" s="496"/>
      <c r="D2" s="496"/>
      <c r="E2" s="496"/>
      <c r="F2" s="496"/>
      <c r="G2" s="497"/>
    </row>
    <row r="3" spans="1:7" ht="118.5" customHeight="1" x14ac:dyDescent="0.25">
      <c r="A3" s="494" t="s">
        <v>377</v>
      </c>
      <c r="B3" s="494"/>
      <c r="C3" s="494"/>
      <c r="D3" s="494"/>
      <c r="E3" s="494"/>
      <c r="F3" s="494"/>
      <c r="G3" s="494"/>
    </row>
    <row r="4" spans="1:7" ht="15.75" x14ac:dyDescent="0.25">
      <c r="A4" s="338" t="s">
        <v>378</v>
      </c>
      <c r="B4" s="466"/>
      <c r="C4" s="466"/>
      <c r="D4" s="466"/>
      <c r="E4" s="466"/>
      <c r="F4" s="466"/>
      <c r="G4" s="466"/>
    </row>
    <row r="5" spans="1:7" ht="15.75" x14ac:dyDescent="0.25">
      <c r="A5" s="358" t="s">
        <v>379</v>
      </c>
      <c r="B5" s="466"/>
      <c r="C5" s="466"/>
      <c r="D5" s="466"/>
      <c r="E5" s="466"/>
      <c r="F5" s="466"/>
      <c r="G5" s="466"/>
    </row>
    <row r="6" spans="1:7" ht="15.75" customHeight="1" x14ac:dyDescent="0.25">
      <c r="A6" s="359" t="s">
        <v>380</v>
      </c>
      <c r="B6" s="466"/>
      <c r="C6" s="466"/>
      <c r="D6" s="466"/>
      <c r="E6" s="466"/>
      <c r="F6" s="466"/>
      <c r="G6" s="466"/>
    </row>
    <row r="7" spans="1:7" ht="34.5" customHeight="1" x14ac:dyDescent="0.25">
      <c r="A7" s="355" t="s">
        <v>381</v>
      </c>
      <c r="B7" s="466"/>
      <c r="C7" s="466"/>
      <c r="D7" s="466"/>
      <c r="E7" s="466"/>
      <c r="F7" s="466"/>
      <c r="G7" s="466"/>
    </row>
    <row r="8" spans="1:7" ht="15.75" thickBot="1" x14ac:dyDescent="0.3"/>
    <row r="9" spans="1:7" ht="195" customHeight="1" thickBot="1" x14ac:dyDescent="0.3">
      <c r="A9" s="491" t="s">
        <v>481</v>
      </c>
      <c r="B9" s="492"/>
      <c r="C9" s="492"/>
      <c r="D9" s="493"/>
    </row>
  </sheetData>
  <sheetProtection formatCells="0" formatColumns="0" formatRows="0" selectLockedCells="1"/>
  <dataConsolidate link="1"/>
  <mergeCells count="7">
    <mergeCell ref="A9:D9"/>
    <mergeCell ref="A3:G3"/>
    <mergeCell ref="B7:G7"/>
    <mergeCell ref="A2:G2"/>
    <mergeCell ref="B4:G4"/>
    <mergeCell ref="B5:G5"/>
    <mergeCell ref="B6:G6"/>
  </mergeCells>
  <dataValidations count="1">
    <dataValidation type="list" allowBlank="1" showInputMessage="1" showErrorMessage="1" sqref="B4:G7">
      <formula1>"Yes, No"</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2"/>
  <sheetViews>
    <sheetView showGridLines="0" workbookViewId="0">
      <selection sqref="A1:XFD1"/>
    </sheetView>
  </sheetViews>
  <sheetFormatPr defaultRowHeight="15" x14ac:dyDescent="0.25"/>
  <cols>
    <col min="1" max="1" width="63.7109375" style="81" customWidth="1"/>
    <col min="2" max="2" width="18.28515625" style="81" customWidth="1"/>
    <col min="3" max="3" width="18.5703125" style="81" customWidth="1"/>
    <col min="4" max="5" width="16.28515625" style="81" customWidth="1"/>
    <col min="6" max="16384" width="9.140625" style="81"/>
  </cols>
  <sheetData>
    <row r="1" spans="1:7" s="100" customFormat="1" ht="18.75" x14ac:dyDescent="0.25">
      <c r="A1" s="101" t="s">
        <v>332</v>
      </c>
      <c r="B1" s="102"/>
      <c r="C1" s="103"/>
    </row>
    <row r="2" spans="1:7" s="100" customFormat="1" ht="18.75" x14ac:dyDescent="0.25">
      <c r="A2" s="104" t="s">
        <v>382</v>
      </c>
      <c r="B2" s="102"/>
      <c r="C2" s="103"/>
    </row>
    <row r="3" spans="1:7" s="100" customFormat="1" ht="102" customHeight="1" x14ac:dyDescent="0.25">
      <c r="A3" s="517" t="s">
        <v>383</v>
      </c>
      <c r="B3" s="518"/>
      <c r="C3" s="518"/>
      <c r="D3" s="518"/>
      <c r="E3" s="518"/>
      <c r="F3" s="518"/>
      <c r="G3" s="518"/>
    </row>
    <row r="4" spans="1:7" s="100" customFormat="1" ht="18.75" x14ac:dyDescent="0.25">
      <c r="A4" s="360"/>
      <c r="B4" s="361"/>
      <c r="C4" s="362"/>
      <c r="D4" s="363"/>
      <c r="E4" s="363"/>
      <c r="F4" s="363"/>
      <c r="G4" s="364"/>
    </row>
    <row r="5" spans="1:7" s="100" customFormat="1" ht="90" customHeight="1" x14ac:dyDescent="0.25">
      <c r="A5" s="519" t="s">
        <v>384</v>
      </c>
      <c r="B5" s="520"/>
      <c r="C5" s="520"/>
      <c r="D5" s="520"/>
      <c r="E5" s="520"/>
      <c r="F5" s="520"/>
      <c r="G5" s="521"/>
    </row>
    <row r="6" spans="1:7" s="100" customFormat="1" ht="18.75" x14ac:dyDescent="0.25">
      <c r="A6" s="360"/>
      <c r="B6" s="361"/>
      <c r="C6" s="362"/>
      <c r="D6" s="363"/>
      <c r="E6" s="363"/>
      <c r="F6" s="363"/>
      <c r="G6" s="364"/>
    </row>
    <row r="7" spans="1:7" s="100" customFormat="1" ht="71.25" customHeight="1" x14ac:dyDescent="0.25">
      <c r="A7" s="522" t="s">
        <v>385</v>
      </c>
      <c r="B7" s="523"/>
      <c r="C7" s="523"/>
      <c r="D7" s="523"/>
      <c r="E7" s="523"/>
      <c r="F7" s="523"/>
      <c r="G7" s="524"/>
    </row>
    <row r="8" spans="1:7" s="100" customFormat="1" ht="71.25" customHeight="1" x14ac:dyDescent="0.25">
      <c r="A8" s="525"/>
      <c r="B8" s="526"/>
      <c r="C8" s="526"/>
      <c r="D8" s="526"/>
      <c r="E8" s="526"/>
      <c r="F8" s="526"/>
      <c r="G8" s="527"/>
    </row>
    <row r="9" spans="1:7" s="100" customFormat="1" ht="174" customHeight="1" x14ac:dyDescent="0.25">
      <c r="A9" s="511" t="s">
        <v>386</v>
      </c>
      <c r="B9" s="512"/>
      <c r="C9" s="512"/>
      <c r="D9" s="512"/>
      <c r="E9" s="512"/>
      <c r="F9" s="512"/>
      <c r="G9" s="513"/>
    </row>
    <row r="10" spans="1:7" customFormat="1" ht="71.25" customHeight="1" x14ac:dyDescent="0.25">
      <c r="A10" s="508"/>
      <c r="B10" s="509"/>
      <c r="C10" s="509"/>
      <c r="D10" s="509"/>
      <c r="E10" s="509"/>
      <c r="F10" s="509"/>
      <c r="G10" s="510"/>
    </row>
    <row r="11" spans="1:7" s="100" customFormat="1" ht="114.75" customHeight="1" x14ac:dyDescent="0.25">
      <c r="A11" s="511" t="s">
        <v>387</v>
      </c>
      <c r="B11" s="512"/>
      <c r="C11" s="512"/>
      <c r="D11" s="512"/>
      <c r="E11" s="512"/>
      <c r="F11" s="512"/>
      <c r="G11" s="513"/>
    </row>
    <row r="12" spans="1:7" s="100" customFormat="1" ht="114.75" customHeight="1" x14ac:dyDescent="0.25">
      <c r="A12" s="514"/>
      <c r="B12" s="515"/>
      <c r="C12" s="515"/>
      <c r="D12" s="515"/>
      <c r="E12" s="515"/>
      <c r="F12" s="515"/>
      <c r="G12" s="516"/>
    </row>
    <row r="13" spans="1:7" ht="128.25" customHeight="1" x14ac:dyDescent="0.25">
      <c r="A13" s="502" t="s">
        <v>388</v>
      </c>
      <c r="B13" s="502"/>
      <c r="C13" s="502"/>
      <c r="D13" s="502"/>
      <c r="E13" s="502"/>
      <c r="F13" s="502"/>
      <c r="G13" s="502"/>
    </row>
    <row r="14" spans="1:7" ht="114.75" customHeight="1" x14ac:dyDescent="0.25">
      <c r="A14" s="504" t="s">
        <v>326</v>
      </c>
      <c r="B14" s="504"/>
      <c r="C14" s="504"/>
      <c r="D14" s="504"/>
      <c r="E14" s="504"/>
      <c r="F14" s="504"/>
      <c r="G14" s="504"/>
    </row>
    <row r="15" spans="1:7" x14ac:dyDescent="0.25">
      <c r="A15" s="173"/>
      <c r="B15" s="105" t="s">
        <v>227</v>
      </c>
      <c r="C15" s="105" t="s">
        <v>228</v>
      </c>
      <c r="D15" s="174"/>
      <c r="E15" s="175"/>
      <c r="F15" s="176"/>
      <c r="G15" s="177"/>
    </row>
    <row r="16" spans="1:7" x14ac:dyDescent="0.25">
      <c r="A16" s="303" t="s">
        <v>38</v>
      </c>
      <c r="B16" s="10"/>
      <c r="C16" s="10"/>
      <c r="D16" s="174"/>
      <c r="E16" s="176"/>
      <c r="F16" s="176"/>
      <c r="G16" s="177"/>
    </row>
    <row r="17" spans="1:7" x14ac:dyDescent="0.25">
      <c r="A17" s="303" t="s">
        <v>39</v>
      </c>
      <c r="B17" s="10"/>
      <c r="C17" s="10"/>
      <c r="D17" s="174"/>
      <c r="E17" s="176"/>
      <c r="F17" s="176"/>
      <c r="G17" s="177"/>
    </row>
    <row r="18" spans="1:7" x14ac:dyDescent="0.25">
      <c r="A18" s="303" t="s">
        <v>40</v>
      </c>
      <c r="B18" s="10"/>
      <c r="C18" s="10"/>
      <c r="D18" s="174"/>
      <c r="E18" s="176"/>
      <c r="F18" s="176"/>
      <c r="G18" s="177"/>
    </row>
    <row r="19" spans="1:7" x14ac:dyDescent="0.25">
      <c r="A19" s="303" t="s">
        <v>41</v>
      </c>
      <c r="B19" s="10"/>
      <c r="C19" s="10"/>
      <c r="D19" s="174"/>
      <c r="E19" s="176"/>
      <c r="F19" s="176"/>
      <c r="G19" s="177"/>
    </row>
    <row r="20" spans="1:7" x14ac:dyDescent="0.25">
      <c r="A20" s="304" t="s">
        <v>42</v>
      </c>
      <c r="B20" s="10"/>
      <c r="C20" s="10"/>
      <c r="D20" s="174"/>
      <c r="E20" s="176"/>
      <c r="F20" s="176"/>
      <c r="G20" s="177"/>
    </row>
    <row r="21" spans="1:7" x14ac:dyDescent="0.25">
      <c r="A21" s="304" t="s">
        <v>44</v>
      </c>
      <c r="B21" s="10"/>
      <c r="C21" s="10"/>
      <c r="D21" s="174"/>
      <c r="E21" s="176"/>
      <c r="F21" s="176"/>
      <c r="G21" s="177"/>
    </row>
    <row r="22" spans="1:7" x14ac:dyDescent="0.25">
      <c r="A22" s="304" t="s">
        <v>43</v>
      </c>
      <c r="B22" s="10"/>
      <c r="C22" s="10"/>
      <c r="D22" s="174"/>
      <c r="E22" s="176"/>
      <c r="F22" s="176"/>
      <c r="G22" s="177"/>
    </row>
    <row r="23" spans="1:7" x14ac:dyDescent="0.25">
      <c r="A23" s="304" t="s">
        <v>45</v>
      </c>
      <c r="B23" s="10"/>
      <c r="C23" s="10"/>
      <c r="D23" s="174"/>
      <c r="E23" s="176"/>
      <c r="F23" s="176"/>
      <c r="G23" s="177"/>
    </row>
    <row r="24" spans="1:7" x14ac:dyDescent="0.25">
      <c r="A24" s="304" t="s">
        <v>46</v>
      </c>
      <c r="B24" s="10"/>
      <c r="C24" s="10"/>
      <c r="D24" s="174"/>
      <c r="E24" s="176"/>
      <c r="F24" s="176"/>
      <c r="G24" s="177"/>
    </row>
    <row r="25" spans="1:7" x14ac:dyDescent="0.25">
      <c r="A25" s="304" t="s">
        <v>47</v>
      </c>
      <c r="B25" s="10"/>
      <c r="C25" s="10"/>
      <c r="D25" s="174"/>
      <c r="E25" s="176"/>
      <c r="F25" s="176"/>
      <c r="G25" s="177"/>
    </row>
    <row r="26" spans="1:7" x14ac:dyDescent="0.25">
      <c r="A26" s="304" t="s">
        <v>48</v>
      </c>
      <c r="B26" s="10"/>
      <c r="C26" s="10"/>
      <c r="D26" s="174"/>
      <c r="E26" s="176"/>
      <c r="F26" s="176"/>
      <c r="G26" s="177"/>
    </row>
    <row r="27" spans="1:7" x14ac:dyDescent="0.25">
      <c r="A27" s="304" t="s">
        <v>49</v>
      </c>
      <c r="B27" s="10"/>
      <c r="C27" s="10"/>
      <c r="D27" s="174"/>
      <c r="E27" s="176"/>
      <c r="F27" s="176"/>
      <c r="G27" s="177"/>
    </row>
    <row r="28" spans="1:7" x14ac:dyDescent="0.25">
      <c r="A28" s="304" t="s">
        <v>50</v>
      </c>
      <c r="B28" s="10"/>
      <c r="C28" s="10"/>
      <c r="D28" s="174"/>
      <c r="E28" s="176"/>
      <c r="F28" s="176"/>
      <c r="G28" s="177"/>
    </row>
    <row r="29" spans="1:7" x14ac:dyDescent="0.25">
      <c r="A29" s="304" t="s">
        <v>51</v>
      </c>
      <c r="B29" s="10"/>
      <c r="C29" s="10"/>
      <c r="D29" s="174"/>
      <c r="E29" s="176"/>
      <c r="F29" s="176"/>
      <c r="G29" s="177"/>
    </row>
    <row r="30" spans="1:7" x14ac:dyDescent="0.25">
      <c r="A30" s="304" t="s">
        <v>52</v>
      </c>
      <c r="B30" s="10"/>
      <c r="C30" s="10"/>
      <c r="D30" s="174"/>
      <c r="E30" s="176"/>
      <c r="F30" s="176"/>
      <c r="G30" s="177"/>
    </row>
    <row r="31" spans="1:7" x14ac:dyDescent="0.25">
      <c r="A31" s="304" t="s">
        <v>53</v>
      </c>
      <c r="B31" s="10"/>
      <c r="C31" s="10"/>
      <c r="D31" s="174"/>
      <c r="E31" s="176"/>
      <c r="F31" s="176"/>
      <c r="G31" s="177"/>
    </row>
    <row r="32" spans="1:7" x14ac:dyDescent="0.25">
      <c r="A32" s="180"/>
      <c r="B32" s="178"/>
      <c r="C32" s="178"/>
      <c r="D32" s="178"/>
      <c r="E32" s="178"/>
      <c r="F32" s="178"/>
      <c r="G32" s="179"/>
    </row>
    <row r="33" spans="1:7" ht="15.75" x14ac:dyDescent="0.25">
      <c r="A33" s="499" t="s">
        <v>389</v>
      </c>
      <c r="B33" s="500"/>
      <c r="C33" s="500"/>
      <c r="D33" s="500"/>
      <c r="E33" s="500"/>
      <c r="F33" s="500"/>
      <c r="G33" s="501"/>
    </row>
    <row r="34" spans="1:7" ht="126" x14ac:dyDescent="0.25">
      <c r="A34" s="172" t="s">
        <v>390</v>
      </c>
      <c r="B34" s="503"/>
      <c r="C34" s="503"/>
      <c r="D34" s="503"/>
      <c r="E34" s="503"/>
      <c r="F34" s="503"/>
      <c r="G34" s="503"/>
    </row>
    <row r="35" spans="1:7" ht="78.75" x14ac:dyDescent="0.25">
      <c r="A35" s="172" t="s">
        <v>391</v>
      </c>
      <c r="B35" s="498"/>
      <c r="C35" s="498"/>
      <c r="D35" s="498"/>
      <c r="E35" s="498"/>
      <c r="F35" s="498"/>
      <c r="G35" s="498"/>
    </row>
    <row r="36" spans="1:7" ht="110.25" x14ac:dyDescent="0.25">
      <c r="A36" s="172" t="s">
        <v>392</v>
      </c>
      <c r="B36" s="505"/>
      <c r="C36" s="506"/>
      <c r="D36" s="506"/>
      <c r="E36" s="506"/>
      <c r="F36" s="506"/>
      <c r="G36" s="507"/>
    </row>
    <row r="37" spans="1:7" ht="119.25" customHeight="1" x14ac:dyDescent="0.25">
      <c r="A37" s="181" t="s">
        <v>393</v>
      </c>
      <c r="B37" s="466"/>
      <c r="C37" s="466"/>
      <c r="D37" s="466"/>
      <c r="E37" s="466"/>
      <c r="F37" s="466"/>
      <c r="G37" s="466"/>
    </row>
    <row r="38" spans="1:7" ht="147.75" customHeight="1" x14ac:dyDescent="0.25">
      <c r="A38" s="182" t="s">
        <v>394</v>
      </c>
      <c r="B38" s="466"/>
      <c r="C38" s="466"/>
      <c r="D38" s="466"/>
      <c r="E38" s="466"/>
      <c r="F38" s="466"/>
      <c r="G38" s="466"/>
    </row>
    <row r="41" spans="1:7" x14ac:dyDescent="0.25">
      <c r="D41" s="106"/>
    </row>
    <row r="42" spans="1:7" x14ac:dyDescent="0.25">
      <c r="D42" s="107"/>
      <c r="E42" s="108"/>
      <c r="F42" s="109"/>
    </row>
  </sheetData>
  <sheetProtection formatColumns="0" formatRows="0" selectLockedCells="1"/>
  <mergeCells count="16">
    <mergeCell ref="A10:G10"/>
    <mergeCell ref="A11:G11"/>
    <mergeCell ref="A12:G12"/>
    <mergeCell ref="A3:G3"/>
    <mergeCell ref="A5:G5"/>
    <mergeCell ref="A7:G7"/>
    <mergeCell ref="A8:G8"/>
    <mergeCell ref="A9:G9"/>
    <mergeCell ref="B38:G38"/>
    <mergeCell ref="B35:G35"/>
    <mergeCell ref="A33:G33"/>
    <mergeCell ref="A13:G13"/>
    <mergeCell ref="B34:G34"/>
    <mergeCell ref="A14:G14"/>
    <mergeCell ref="B36:G36"/>
    <mergeCell ref="B37:G37"/>
  </mergeCells>
  <dataValidations xWindow="1088" yWindow="293" count="7">
    <dataValidation type="list" allowBlank="1" showInputMessage="1" showErrorMessage="1" prompt="Who is providing this service?" sqref="B17:B31">
      <formula1>"Applicant, Subrecipient, Partner, Non-Partner"</formula1>
    </dataValidation>
    <dataValidation type="list" allowBlank="1" showInputMessage="1" showErrorMessage="1" prompt="Select &quot;Yes&quot; or &quot;No&quot;" sqref="B34:G36">
      <formula1>"Yes, No"</formula1>
    </dataValidation>
    <dataValidation type="list" allowBlank="1" showInputMessage="1" showErrorMessage="1" sqref="B16">
      <formula1>"Applicant, Subrecipient, Partner, Non-Partner"</formula1>
    </dataValidation>
    <dataValidation type="list" allowBlank="1" showInputMessage="1" showErrorMessage="1" prompt="Select &quot;Yes&quot; or &quot;No&quot;" sqref="B37:G38">
      <formula1>"Yes, No "</formula1>
    </dataValidation>
    <dataValidation type="textLength" operator="lessThan" allowBlank="1" showInputMessage="1" showErrorMessage="1" prompt="3,000 character limit, including spaces and special characters. " sqref="A8 B8:G8 A10:G10 A11:A12">
      <formula1>3000</formula1>
    </dataValidation>
    <dataValidation type="list" allowBlank="1" showInputMessage="1" showErrorMessage="1" prompt="Select &quot;Yes&quot; or &quot;No&quot; " sqref="A4 A6">
      <formula1>"Yes, No "</formula1>
    </dataValidation>
    <dataValidation operator="lessThan" allowBlank="1" showInputMessage="1" showErrorMessage="1" sqref="A9:G9"/>
  </dataValidations>
  <pageMargins left="0.7" right="0.7" top="0.75" bottom="0.75" header="0.3" footer="0.3"/>
  <extLst>
    <ext xmlns:x14="http://schemas.microsoft.com/office/spreadsheetml/2009/9/main" uri="{CCE6A557-97BC-4b89-ADB6-D9C93CAAB3DF}">
      <x14:dataValidations xmlns:xm="http://schemas.microsoft.com/office/excel/2006/main" xWindow="1088" yWindow="293" count="4">
        <x14:dataValidation type="list" allowBlank="1" showInputMessage="1" showErrorMessage="1" prompt="How frequently are the services being provided?">
          <x14:formula1>
            <xm:f>Lists!$A$34:$A$42</xm:f>
          </x14:formula1>
          <xm:sqref>C16:C31</xm:sqref>
        </x14:dataValidation>
        <x14:dataValidation type="list" allowBlank="1" showInputMessage="1" showErrorMessage="1">
          <x14:formula1>
            <xm:f>Lists!$A$25:$A$31</xm:f>
          </x14:formula1>
          <xm:sqref>C32</xm:sqref>
        </x14:dataValidation>
        <x14:dataValidation type="list" allowBlank="1" showInputMessage="1" showErrorMessage="1">
          <x14:formula1>
            <xm:f>Lists!$A$34:$A$42</xm:f>
          </x14:formula1>
          <xm:sqref>D32</xm:sqref>
        </x14:dataValidation>
        <x14:dataValidation type="list" allowBlank="1" showInputMessage="1" showErrorMessage="1">
          <x14:formula1>
            <xm:f>Lists!$A$19:$A$21</xm:f>
          </x14:formula1>
          <xm:sqref>B32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Variables</vt:lpstr>
      <vt:lpstr>Instructions</vt:lpstr>
      <vt:lpstr>Screen 2A. Subrecipients</vt:lpstr>
      <vt:lpstr>Screen 2B. Exp of App, Sub, Par</vt:lpstr>
      <vt:lpstr>App Projects Overview of Pt 3-6</vt:lpstr>
      <vt:lpstr>Screen 3A.Project Detail</vt:lpstr>
      <vt:lpstr>Screen 3B. Description</vt:lpstr>
      <vt:lpstr>Screen 3C. Project Expans. Info</vt:lpstr>
      <vt:lpstr>Screen 4A. SptSvc for Particpts</vt:lpstr>
      <vt:lpstr>Screen 4B. Housing Type+Loc</vt:lpstr>
      <vt:lpstr>Screen 5A. Proj. Part. - HH </vt:lpstr>
      <vt:lpstr>Screen 5B. Proj. Part. Subpop</vt:lpstr>
      <vt:lpstr>Screen 5C. Outreach for Partic.</vt:lpstr>
      <vt:lpstr>Screen 6A. Funding Request</vt:lpstr>
      <vt:lpstr>Screen 6B. AcqDeveNewconstru </vt:lpstr>
      <vt:lpstr>Screen 6C. Leased Units Budget</vt:lpstr>
      <vt:lpstr>Screen 6D. Leased Struct. Budge</vt:lpstr>
      <vt:lpstr>Screen 6E. Rental Assistance B </vt:lpstr>
      <vt:lpstr>Screen 6F. Supportive Svcs Bud</vt:lpstr>
      <vt:lpstr>Screen 6G. Operating Budget</vt:lpstr>
      <vt:lpstr>Screen 6H. HMIS</vt:lpstr>
      <vt:lpstr>ALL Salary Breakdown</vt:lpstr>
      <vt:lpstr>Screen 6H. Sources of Match</vt:lpstr>
      <vt:lpstr>Lists (2)</vt:lpstr>
      <vt:lpstr>Lists</vt:lpstr>
      <vt:lpstr>Screen 6I. Summary Budget</vt:lpstr>
      <vt:lpstr>Screen 7A. Attachments</vt:lpstr>
      <vt:lpstr>Access</vt:lpstr>
      <vt:lpstr>Accessibility</vt:lpstr>
      <vt:lpstr>Associated_Catholic_Charities__Inc.</vt:lpstr>
      <vt:lpstr>Commitment</vt:lpstr>
      <vt:lpstr>ComponentType</vt:lpstr>
      <vt:lpstr>Districts</vt:lpstr>
      <vt:lpstr>Frequency</vt:lpstr>
      <vt:lpstr>HousingType</vt:lpstr>
      <vt:lpstr>Match</vt:lpstr>
      <vt:lpstr>Instructions!Print_Area</vt:lpstr>
      <vt:lpstr>Provider</vt:lpstr>
      <vt:lpstr>RentalAssistance</vt:lpstr>
      <vt:lpstr>Source</vt:lpstr>
      <vt:lpstr>YesNo</vt:lpstr>
    </vt:vector>
  </TitlesOfParts>
  <Company>City of Baltimore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Alexander</dc:creator>
  <cp:lastModifiedBy>Hippert, Michelle L</cp:lastModifiedBy>
  <dcterms:created xsi:type="dcterms:W3CDTF">2013-12-06T14:44:53Z</dcterms:created>
  <dcterms:modified xsi:type="dcterms:W3CDTF">2017-06-08T20:51:37Z</dcterms:modified>
</cp:coreProperties>
</file>